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1355" windowHeight="6150" activeTab="0"/>
  </bookViews>
  <sheets>
    <sheet name="18.02.2012" sheetId="1" r:id="rId1"/>
    <sheet name="Dop" sheetId="2" r:id="rId2"/>
  </sheets>
  <externalReferences>
    <externalReference r:id="rId5"/>
  </externalReferences>
  <definedNames>
    <definedName name="Группа">'Dop'!$B$3</definedName>
    <definedName name="Дата_Печати">'Dop'!$B$2</definedName>
    <definedName name="Дата_Сост">'Dop'!$B$1</definedName>
    <definedName name="Пищ_Бел">'[1]Dop'!$G$2</definedName>
    <definedName name="С3">'18.02.2012'!$A$3</definedName>
    <definedName name="Физ_Норма">'Dop'!$B$4</definedName>
  </definedNames>
  <calcPr fullCalcOnLoad="1"/>
</workbook>
</file>

<file path=xl/sharedStrings.xml><?xml version="1.0" encoding="utf-8"?>
<sst xmlns="http://schemas.openxmlformats.org/spreadsheetml/2006/main" count="130" uniqueCount="123">
  <si>
    <t>Белки, г</t>
  </si>
  <si>
    <t>ЭЦ, ккал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</si>
  <si>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</si>
  <si>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</si>
  <si>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</si>
  <si>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</si>
  <si>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</si>
  <si>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</si>
  <si>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</si>
  <si>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</si>
  <si>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</si>
  <si>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</si>
  <si>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</si>
  <si>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</si>
  <si>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</si>
  <si>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</si>
  <si>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</si>
  <si>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</si>
  <si>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</si>
  <si>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</si>
  <si>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</si>
  <si>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</si>
  <si>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</si>
  <si>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</si>
  <si>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</si>
  <si>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</si>
  <si>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</si>
  <si>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</si>
  <si>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</si>
  <si>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</si>
  <si>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</si>
  <si>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</si>
  <si>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</si>
  <si>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</si>
  <si>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</si>
  <si>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</si>
  <si>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</si>
  <si>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</si>
  <si>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</si>
  <si>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</si>
  <si>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</si>
  <si>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</si>
  <si>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</si>
  <si>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</si>
  <si>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</si>
  <si>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</si>
  <si>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</si>
  <si>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</si>
  <si>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</si>
  <si>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</si>
  <si>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</si>
  <si>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</si>
  <si>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</si>
  <si>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</si>
  <si>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</si>
  <si>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</si>
  <si>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</si>
  <si>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</si>
  <si>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</si>
  <si>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</si>
  <si>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</si>
  <si>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</si>
  <si>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</si>
  <si>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</si>
  <si>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</si>
  <si>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МЖК</t>
  </si>
  <si>
    <t>А,мг</t>
  </si>
  <si>
    <t>РЭ,мкг</t>
  </si>
  <si>
    <t>ТЭ,мг</t>
  </si>
  <si>
    <t>Витамины, мг</t>
  </si>
  <si>
    <t>Минеральные элементы, мг</t>
  </si>
  <si>
    <t>Вы-ход, г</t>
  </si>
  <si>
    <t>Угле-воды, г</t>
  </si>
  <si>
    <t>Дата составления</t>
  </si>
  <si>
    <t>Дата печати</t>
  </si>
  <si>
    <t>Группа</t>
  </si>
  <si>
    <t>Физ.Норма</t>
  </si>
  <si>
    <t>Прием пищи, наименование изделий (блюд)</t>
  </si>
  <si>
    <t>Витамин С, мг</t>
  </si>
  <si>
    <t>без группы</t>
  </si>
  <si>
    <t>без физ.норм</t>
  </si>
  <si>
    <t>Завтрак</t>
  </si>
  <si>
    <t>Хлеб пшеничный</t>
  </si>
  <si>
    <t>Итого за прием</t>
  </si>
  <si>
    <t>Второй завтрак</t>
  </si>
  <si>
    <t>Обед</t>
  </si>
  <si>
    <t>Хлеб ржаной</t>
  </si>
  <si>
    <t>Уплотненный полдник</t>
  </si>
  <si>
    <t>Итого за день</t>
  </si>
  <si>
    <t>Вода, г</t>
  </si>
  <si>
    <t>8 день</t>
  </si>
  <si>
    <t>В1</t>
  </si>
  <si>
    <t>В2</t>
  </si>
  <si>
    <t>Огурец соленый (порционный)</t>
  </si>
  <si>
    <t>Соус сметанный</t>
  </si>
  <si>
    <t xml:space="preserve">Компот из смеси сухофруктов </t>
  </si>
  <si>
    <t xml:space="preserve">Суп молочный с крупой ячневой </t>
  </si>
  <si>
    <t xml:space="preserve">Какао с молоком </t>
  </si>
  <si>
    <t>Борщ с капустой и картофелем на мясном бульоне</t>
  </si>
  <si>
    <t>% соотношение</t>
  </si>
  <si>
    <t xml:space="preserve">Жаркое по-домашнему </t>
  </si>
  <si>
    <t>Бутерброд с сыром</t>
  </si>
  <si>
    <t>17/14//4</t>
  </si>
  <si>
    <t>80/57</t>
  </si>
  <si>
    <t>81/б/н</t>
  </si>
  <si>
    <t>41/70</t>
  </si>
  <si>
    <t>8/27</t>
  </si>
  <si>
    <t>67/б/н</t>
  </si>
  <si>
    <t>77/5</t>
  </si>
  <si>
    <t>78/5</t>
  </si>
  <si>
    <t>Номер тк и рец.</t>
  </si>
  <si>
    <t>42/140б</t>
  </si>
  <si>
    <t>54/б/н</t>
  </si>
  <si>
    <t>69/600</t>
  </si>
  <si>
    <t>Кисломолочный напиток</t>
  </si>
  <si>
    <t>31/268</t>
  </si>
  <si>
    <t>Биточки рубленные из мяса</t>
  </si>
  <si>
    <t>23/309</t>
  </si>
  <si>
    <t>Макароны отварные</t>
  </si>
  <si>
    <t>71/132</t>
  </si>
  <si>
    <t>Чай с сахаром</t>
  </si>
  <si>
    <t>Фрукт свежий</t>
  </si>
  <si>
    <t>28/б/н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</si>
</sst>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800]dddd\,\ mmmm\ dd\,\ 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2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 quotePrefix="1">
      <alignment vertical="top"/>
    </xf>
    <xf numFmtId="0" fontId="4" fillId="0" borderId="11" xfId="0" applyNumberFormat="1" applyFont="1" applyBorder="1" applyAlignment="1">
      <alignment vertical="top"/>
    </xf>
    <xf numFmtId="0" fontId="4" fillId="0" borderId="11" xfId="0" applyFont="1" applyBorder="1" applyAlignment="1">
      <alignment/>
    </xf>
    <xf numFmtId="16" fontId="4" fillId="0" borderId="11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vertical="top"/>
    </xf>
    <xf numFmtId="49" fontId="5" fillId="0" borderId="11" xfId="0" applyNumberFormat="1" applyFont="1" applyBorder="1" applyAlignment="1">
      <alignment vertical="top"/>
    </xf>
    <xf numFmtId="0" fontId="5" fillId="0" borderId="11" xfId="0" applyNumberFormat="1" applyFont="1" applyBorder="1" applyAlignment="1">
      <alignment vertical="top"/>
    </xf>
    <xf numFmtId="0" fontId="5" fillId="0" borderId="11" xfId="0" applyNumberFormat="1" applyFont="1" applyBorder="1" applyAlignment="1">
      <alignment horizontal="right" vertical="top"/>
    </xf>
    <xf numFmtId="0" fontId="5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4" fillId="0" borderId="11" xfId="0" applyNumberFormat="1" applyFont="1" applyBorder="1" applyAlignment="1">
      <alignment horizontal="left" vertical="top"/>
    </xf>
    <xf numFmtId="0" fontId="10" fillId="0" borderId="0" xfId="0" applyFont="1" applyAlignment="1">
      <alignment/>
    </xf>
    <xf numFmtId="0" fontId="9" fillId="0" borderId="11" xfId="0" applyFont="1" applyBorder="1" applyAlignment="1">
      <alignment/>
    </xf>
    <xf numFmtId="49" fontId="4" fillId="0" borderId="11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84;&#1077;&#1085;&#1102;%20&#1044;&#1057;%2012%20&#1042;-&#1051;%203049\&#1090;&#1090;&#1082;3-6\&#1082;&#1086;&#1084;&#1087;&#1086;&#1090;%20&#1080;&#1079;%20&#1089;&#1084;&#1077;&#1089;&#1080;%20&#1089;-&#1092;&#1088;&#1091;&#1082;&#1090;&#1086;&#1074;%202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Card"/>
      <sheetName val="Info"/>
      <sheetName val="Dop"/>
      <sheetName val="Feat"/>
    </sheetNames>
    <sheetDataSet>
      <sheetData sheetId="3">
        <row r="2">
          <cell r="G2">
            <v>0.918944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35"/>
  <sheetViews>
    <sheetView tabSelected="1" workbookViewId="0" topLeftCell="A6">
      <selection activeCell="B22" sqref="B22"/>
    </sheetView>
  </sheetViews>
  <sheetFormatPr defaultColWidth="9.00390625" defaultRowHeight="12.75"/>
  <cols>
    <col min="1" max="1" width="7.625" style="9" customWidth="1"/>
    <col min="2" max="2" width="61.25390625" style="8" customWidth="1"/>
    <col min="3" max="3" width="6.25390625" style="10" customWidth="1"/>
    <col min="4" max="4" width="0" style="1" hidden="1" customWidth="1"/>
    <col min="5" max="5" width="8.375" style="10" customWidth="1"/>
    <col min="6" max="6" width="9.875" style="10" customWidth="1"/>
    <col min="7" max="7" width="8.125" style="10" customWidth="1"/>
    <col min="8" max="8" width="8.25390625" style="10" customWidth="1"/>
    <col min="9" max="21" width="0" style="10" hidden="1" customWidth="1"/>
    <col min="22" max="22" width="7.125" style="10" hidden="1" customWidth="1"/>
    <col min="23" max="24" width="5.75390625" style="10" hidden="1" customWidth="1"/>
    <col min="25" max="25" width="7.25390625" style="10" hidden="1" customWidth="1"/>
    <col min="26" max="27" width="5.75390625" style="10" hidden="1" customWidth="1"/>
    <col min="28" max="28" width="7.00390625" style="10" hidden="1" customWidth="1"/>
    <col min="29" max="30" width="5.75390625" style="10" hidden="1" customWidth="1"/>
    <col min="31" max="31" width="5.00390625" style="10" hidden="1" customWidth="1"/>
    <col min="32" max="32" width="5.75390625" style="10" hidden="1" customWidth="1"/>
    <col min="33" max="33" width="4.00390625" style="10" hidden="1" customWidth="1"/>
    <col min="34" max="34" width="9.625" style="10" customWidth="1"/>
    <col min="35" max="78" width="0" style="1" hidden="1" customWidth="1"/>
    <col min="79" max="79" width="12.75390625" style="1" customWidth="1"/>
    <col min="80" max="16384" width="9.125" style="1" customWidth="1"/>
  </cols>
  <sheetData>
    <row r="1" spans="1:34" ht="0.75" customHeight="1" hidden="1">
      <c r="A1" s="1"/>
      <c r="B1" s="1"/>
      <c r="C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5.75" customHeight="1" hidden="1">
      <c r="A2" s="33"/>
      <c r="B2" s="33"/>
      <c r="C2" s="33"/>
      <c r="D2" s="33"/>
      <c r="E2" s="33"/>
      <c r="F2" s="33"/>
      <c r="G2" s="33"/>
      <c r="H2" s="33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3" spans="1:8" s="5" customFormat="1" ht="15.75" hidden="1">
      <c r="A3" s="6"/>
      <c r="B3" s="6" t="str">
        <f>"18 февраля 2012 г."</f>
        <v>18 февраля 2012 г.</v>
      </c>
      <c r="C3" s="6"/>
      <c r="E3" s="7"/>
      <c r="F3" s="6"/>
      <c r="G3" s="6"/>
      <c r="H3" s="6"/>
    </row>
    <row r="4" spans="1:34" ht="15.75" hidden="1">
      <c r="A4" s="1"/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5.75" hidden="1">
      <c r="A5" s="1"/>
      <c r="B5" s="2"/>
      <c r="C5" s="4"/>
      <c r="E5" s="3"/>
      <c r="F5" s="3"/>
      <c r="G5" s="3"/>
      <c r="H5" s="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8.75" customHeight="1">
      <c r="A6" s="36" t="s">
        <v>90</v>
      </c>
      <c r="B6" s="36"/>
      <c r="C6" s="3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5.75" hidden="1">
      <c r="A7" s="1"/>
      <c r="B7" s="1"/>
      <c r="C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79" s="13" customFormat="1" ht="29.25" customHeight="1">
      <c r="A8" s="35" t="s">
        <v>110</v>
      </c>
      <c r="B8" s="35" t="s">
        <v>77</v>
      </c>
      <c r="C8" s="35" t="s">
        <v>71</v>
      </c>
      <c r="D8" s="34" t="s">
        <v>89</v>
      </c>
      <c r="E8" s="35" t="s">
        <v>0</v>
      </c>
      <c r="F8" s="35" t="s">
        <v>2</v>
      </c>
      <c r="G8" s="35" t="s">
        <v>72</v>
      </c>
      <c r="H8" s="35" t="s">
        <v>1</v>
      </c>
      <c r="I8" s="15" t="s">
        <v>3</v>
      </c>
      <c r="J8" s="15" t="s">
        <v>4</v>
      </c>
      <c r="K8" s="15" t="s">
        <v>65</v>
      </c>
      <c r="L8" s="15" t="s">
        <v>5</v>
      </c>
      <c r="M8" s="15" t="s">
        <v>6</v>
      </c>
      <c r="N8" s="15" t="s">
        <v>7</v>
      </c>
      <c r="O8" s="15" t="s">
        <v>8</v>
      </c>
      <c r="P8" s="15" t="s">
        <v>9</v>
      </c>
      <c r="Q8" s="15" t="s">
        <v>10</v>
      </c>
      <c r="R8" s="15" t="s">
        <v>11</v>
      </c>
      <c r="S8" s="15" t="s">
        <v>12</v>
      </c>
      <c r="T8" s="15" t="s">
        <v>13</v>
      </c>
      <c r="U8" s="15" t="s">
        <v>14</v>
      </c>
      <c r="V8" s="35" t="s">
        <v>70</v>
      </c>
      <c r="W8" s="35"/>
      <c r="X8" s="35"/>
      <c r="Y8" s="35"/>
      <c r="Z8" s="17" t="s">
        <v>69</v>
      </c>
      <c r="AA8" s="17"/>
      <c r="AB8" s="17"/>
      <c r="AC8" s="17"/>
      <c r="AD8" s="17"/>
      <c r="AE8" s="17"/>
      <c r="AF8" s="17"/>
      <c r="AG8" s="17"/>
      <c r="AH8" s="35" t="s">
        <v>78</v>
      </c>
      <c r="AI8" s="13" t="s">
        <v>22</v>
      </c>
      <c r="AJ8" s="13" t="s">
        <v>23</v>
      </c>
      <c r="AK8" s="13" t="s">
        <v>24</v>
      </c>
      <c r="AL8" s="13" t="s">
        <v>25</v>
      </c>
      <c r="AM8" s="13" t="s">
        <v>26</v>
      </c>
      <c r="AN8" s="13" t="s">
        <v>27</v>
      </c>
      <c r="AO8" s="13" t="s">
        <v>28</v>
      </c>
      <c r="AP8" s="13" t="s">
        <v>29</v>
      </c>
      <c r="AQ8" s="13" t="s">
        <v>30</v>
      </c>
      <c r="AR8" s="13" t="s">
        <v>31</v>
      </c>
      <c r="AS8" s="13" t="s">
        <v>32</v>
      </c>
      <c r="AT8" s="13" t="s">
        <v>33</v>
      </c>
      <c r="AU8" s="13" t="s">
        <v>34</v>
      </c>
      <c r="AV8" s="13" t="s">
        <v>35</v>
      </c>
      <c r="AW8" s="13" t="s">
        <v>36</v>
      </c>
      <c r="AX8" s="13" t="s">
        <v>37</v>
      </c>
      <c r="AY8" s="13" t="s">
        <v>38</v>
      </c>
      <c r="AZ8" s="13" t="s">
        <v>39</v>
      </c>
      <c r="BA8" s="13" t="s">
        <v>40</v>
      </c>
      <c r="BB8" s="13" t="s">
        <v>41</v>
      </c>
      <c r="BC8" s="13" t="s">
        <v>42</v>
      </c>
      <c r="BD8" s="13" t="s">
        <v>43</v>
      </c>
      <c r="BE8" s="13" t="s">
        <v>44</v>
      </c>
      <c r="BF8" s="13" t="s">
        <v>45</v>
      </c>
      <c r="BG8" s="13" t="s">
        <v>46</v>
      </c>
      <c r="BH8" s="13" t="s">
        <v>47</v>
      </c>
      <c r="BI8" s="13" t="s">
        <v>48</v>
      </c>
      <c r="BJ8" s="13" t="s">
        <v>49</v>
      </c>
      <c r="BK8" s="13" t="s">
        <v>50</v>
      </c>
      <c r="BL8" s="13" t="s">
        <v>51</v>
      </c>
      <c r="BM8" s="13" t="s">
        <v>52</v>
      </c>
      <c r="BN8" s="13" t="s">
        <v>53</v>
      </c>
      <c r="BO8" s="13" t="s">
        <v>54</v>
      </c>
      <c r="BP8" s="13" t="s">
        <v>55</v>
      </c>
      <c r="BQ8" s="13" t="s">
        <v>56</v>
      </c>
      <c r="BR8" s="13" t="s">
        <v>57</v>
      </c>
      <c r="BS8" s="13" t="s">
        <v>58</v>
      </c>
      <c r="BT8" s="13" t="s">
        <v>59</v>
      </c>
      <c r="BU8" s="13" t="s">
        <v>60</v>
      </c>
      <c r="BV8" s="13" t="s">
        <v>61</v>
      </c>
      <c r="BW8" s="13" t="s">
        <v>62</v>
      </c>
      <c r="BX8" s="13" t="s">
        <v>63</v>
      </c>
      <c r="BY8" s="13" t="s">
        <v>64</v>
      </c>
      <c r="BZ8" s="14"/>
      <c r="CA8" s="37" t="s">
        <v>99</v>
      </c>
    </row>
    <row r="9" spans="1:79" s="13" customFormat="1" ht="15.75" customHeight="1">
      <c r="A9" s="35"/>
      <c r="B9" s="35"/>
      <c r="C9" s="35"/>
      <c r="D9" s="34"/>
      <c r="E9" s="35"/>
      <c r="F9" s="35"/>
      <c r="G9" s="35"/>
      <c r="H9" s="3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 t="s">
        <v>15</v>
      </c>
      <c r="W9" s="15" t="s">
        <v>16</v>
      </c>
      <c r="X9" s="15" t="s">
        <v>17</v>
      </c>
      <c r="Y9" s="15" t="s">
        <v>18</v>
      </c>
      <c r="Z9" s="15" t="s">
        <v>66</v>
      </c>
      <c r="AA9" s="15" t="s">
        <v>19</v>
      </c>
      <c r="AB9" s="15" t="s">
        <v>67</v>
      </c>
      <c r="AC9" s="15" t="s">
        <v>68</v>
      </c>
      <c r="AD9" s="15" t="s">
        <v>91</v>
      </c>
      <c r="AE9" s="15" t="s">
        <v>92</v>
      </c>
      <c r="AF9" s="15" t="s">
        <v>20</v>
      </c>
      <c r="AG9" s="15" t="s">
        <v>21</v>
      </c>
      <c r="AH9" s="35"/>
      <c r="BZ9" s="14"/>
      <c r="CA9" s="38"/>
    </row>
    <row r="10" spans="1:79" s="16" customFormat="1" ht="15">
      <c r="A10" s="18"/>
      <c r="B10" s="19" t="s">
        <v>81</v>
      </c>
      <c r="C10" s="20"/>
      <c r="D10" s="21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CA10" s="21"/>
    </row>
    <row r="11" spans="1:79" s="16" customFormat="1" ht="15">
      <c r="A11" s="22" t="s">
        <v>102</v>
      </c>
      <c r="B11" s="23" t="s">
        <v>96</v>
      </c>
      <c r="C11" s="20" t="str">
        <f>"200"</f>
        <v>200</v>
      </c>
      <c r="D11" s="21">
        <v>189.75</v>
      </c>
      <c r="E11" s="20">
        <v>7.56</v>
      </c>
      <c r="F11" s="20">
        <v>6.65</v>
      </c>
      <c r="G11" s="20">
        <v>22.13</v>
      </c>
      <c r="H11" s="20">
        <v>177.72</v>
      </c>
      <c r="I11" s="20">
        <v>4.5</v>
      </c>
      <c r="J11" s="20">
        <v>0.04</v>
      </c>
      <c r="K11" s="20">
        <v>4.5</v>
      </c>
      <c r="L11" s="20">
        <v>0</v>
      </c>
      <c r="M11" s="20">
        <v>12.43</v>
      </c>
      <c r="N11" s="20">
        <v>9.7</v>
      </c>
      <c r="O11" s="20">
        <v>1.23</v>
      </c>
      <c r="P11" s="20">
        <v>0</v>
      </c>
      <c r="Q11" s="20">
        <v>0</v>
      </c>
      <c r="R11" s="20">
        <v>0.21</v>
      </c>
      <c r="S11" s="20">
        <v>1.67</v>
      </c>
      <c r="T11" s="20">
        <v>0</v>
      </c>
      <c r="U11" s="20">
        <v>336.89</v>
      </c>
      <c r="V11" s="20">
        <v>257.58</v>
      </c>
      <c r="W11" s="20">
        <v>35.58</v>
      </c>
      <c r="X11" s="20">
        <v>227.43</v>
      </c>
      <c r="Y11" s="20">
        <v>0.49</v>
      </c>
      <c r="Z11" s="20">
        <v>51.52</v>
      </c>
      <c r="AA11" s="20">
        <v>24.41</v>
      </c>
      <c r="AB11" s="20">
        <v>56.74</v>
      </c>
      <c r="AC11" s="20">
        <v>0.26</v>
      </c>
      <c r="AD11" s="20">
        <v>0.11</v>
      </c>
      <c r="AE11" s="20">
        <v>0.3</v>
      </c>
      <c r="AF11" s="20">
        <v>0.55</v>
      </c>
      <c r="AG11" s="20">
        <v>2.44</v>
      </c>
      <c r="AH11" s="20">
        <v>1.09</v>
      </c>
      <c r="AI11" s="16">
        <v>0</v>
      </c>
      <c r="AJ11" s="16">
        <v>75.67</v>
      </c>
      <c r="AK11" s="16">
        <v>73.3</v>
      </c>
      <c r="AL11" s="16">
        <v>80.7</v>
      </c>
      <c r="AM11" s="16">
        <v>55.32</v>
      </c>
      <c r="AN11" s="16">
        <v>25.26</v>
      </c>
      <c r="AO11" s="16">
        <v>39.67</v>
      </c>
      <c r="AP11" s="16">
        <v>19.24</v>
      </c>
      <c r="AQ11" s="16">
        <v>81.94</v>
      </c>
      <c r="AR11" s="16">
        <v>63.85</v>
      </c>
      <c r="AS11" s="16">
        <v>77.08</v>
      </c>
      <c r="AT11" s="16">
        <v>100.13</v>
      </c>
      <c r="AU11" s="16">
        <v>36.41</v>
      </c>
      <c r="AV11" s="16">
        <v>64.52</v>
      </c>
      <c r="AW11" s="16">
        <v>376.93</v>
      </c>
      <c r="AX11" s="16">
        <v>0</v>
      </c>
      <c r="AY11" s="16">
        <v>205.88</v>
      </c>
      <c r="AZ11" s="16">
        <v>61.69</v>
      </c>
      <c r="BA11" s="16">
        <v>47.45</v>
      </c>
      <c r="BB11" s="16">
        <v>31.45</v>
      </c>
      <c r="BC11" s="16">
        <v>0.06</v>
      </c>
      <c r="BD11" s="16">
        <v>0.01</v>
      </c>
      <c r="BE11" s="16">
        <v>0.01</v>
      </c>
      <c r="BF11" s="16">
        <v>0.03</v>
      </c>
      <c r="BG11" s="16">
        <v>0.04</v>
      </c>
      <c r="BH11" s="16">
        <v>0.12</v>
      </c>
      <c r="BI11" s="16">
        <v>0</v>
      </c>
      <c r="BJ11" s="16">
        <v>0.39</v>
      </c>
      <c r="BK11" s="16">
        <v>0</v>
      </c>
      <c r="BL11" s="16">
        <v>0.12</v>
      </c>
      <c r="BM11" s="16">
        <v>0</v>
      </c>
      <c r="BN11" s="16">
        <v>0</v>
      </c>
      <c r="BO11" s="16">
        <v>0</v>
      </c>
      <c r="BP11" s="16">
        <v>0</v>
      </c>
      <c r="BQ11" s="16">
        <v>0.04</v>
      </c>
      <c r="BR11" s="16">
        <v>0.36</v>
      </c>
      <c r="BS11" s="16">
        <v>0</v>
      </c>
      <c r="BT11" s="16">
        <v>0</v>
      </c>
      <c r="BU11" s="16">
        <v>0.01</v>
      </c>
      <c r="BV11" s="16">
        <v>0</v>
      </c>
      <c r="BW11" s="16">
        <v>0</v>
      </c>
      <c r="BX11" s="16">
        <v>0</v>
      </c>
      <c r="BY11" s="16">
        <v>0</v>
      </c>
      <c r="BZ11" s="16">
        <v>189.75</v>
      </c>
      <c r="CA11" s="21"/>
    </row>
    <row r="12" spans="1:79" s="16" customFormat="1" ht="15">
      <c r="A12" s="18" t="s">
        <v>112</v>
      </c>
      <c r="B12" s="23" t="s">
        <v>101</v>
      </c>
      <c r="C12" s="29">
        <v>40</v>
      </c>
      <c r="D12" s="21">
        <v>12.24</v>
      </c>
      <c r="E12" s="20">
        <v>5.51</v>
      </c>
      <c r="F12" s="20">
        <v>8.32</v>
      </c>
      <c r="G12" s="20">
        <v>9.7</v>
      </c>
      <c r="H12" s="20">
        <v>137.75</v>
      </c>
      <c r="I12" s="20">
        <v>4.59</v>
      </c>
      <c r="J12" s="20">
        <v>0</v>
      </c>
      <c r="K12" s="20">
        <v>4.59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0.6</v>
      </c>
      <c r="S12" s="20">
        <v>1.29</v>
      </c>
      <c r="T12" s="20">
        <v>0</v>
      </c>
      <c r="U12" s="20">
        <v>30</v>
      </c>
      <c r="V12" s="20">
        <v>300</v>
      </c>
      <c r="W12" s="20">
        <v>16.5</v>
      </c>
      <c r="X12" s="20">
        <v>180</v>
      </c>
      <c r="Y12" s="20">
        <v>0.21</v>
      </c>
      <c r="Z12" s="20">
        <v>63</v>
      </c>
      <c r="AA12" s="20">
        <v>51</v>
      </c>
      <c r="AB12" s="20">
        <v>71.4</v>
      </c>
      <c r="AC12" s="20">
        <v>0.12</v>
      </c>
      <c r="AD12" s="20">
        <v>0.01</v>
      </c>
      <c r="AE12" s="20">
        <v>0.11</v>
      </c>
      <c r="AF12" s="20">
        <v>0.06</v>
      </c>
      <c r="AG12" s="20">
        <v>2.04</v>
      </c>
      <c r="AH12" s="20">
        <v>0.1</v>
      </c>
      <c r="AI12" s="16">
        <v>0</v>
      </c>
      <c r="AJ12" s="16">
        <v>314</v>
      </c>
      <c r="AK12" s="16">
        <v>234</v>
      </c>
      <c r="AL12" s="16">
        <v>460</v>
      </c>
      <c r="AM12" s="16">
        <v>316</v>
      </c>
      <c r="AN12" s="16">
        <v>112</v>
      </c>
      <c r="AO12" s="16">
        <v>190</v>
      </c>
      <c r="AP12" s="16">
        <v>140</v>
      </c>
      <c r="AQ12" s="16">
        <v>268</v>
      </c>
      <c r="AR12" s="16">
        <v>152</v>
      </c>
      <c r="AS12" s="16">
        <v>174</v>
      </c>
      <c r="AT12" s="16">
        <v>312</v>
      </c>
      <c r="AU12" s="16">
        <v>140</v>
      </c>
      <c r="AV12" s="16">
        <v>102</v>
      </c>
      <c r="AW12" s="16">
        <v>1034</v>
      </c>
      <c r="AX12" s="16">
        <v>0</v>
      </c>
      <c r="AY12" s="16">
        <v>546</v>
      </c>
      <c r="AZ12" s="16">
        <v>258</v>
      </c>
      <c r="BA12" s="16">
        <v>278</v>
      </c>
      <c r="BB12" s="16">
        <v>43</v>
      </c>
      <c r="BC12" s="16">
        <v>0</v>
      </c>
      <c r="BD12" s="16">
        <v>0.02</v>
      </c>
      <c r="BE12" s="16">
        <v>0.08</v>
      </c>
      <c r="BF12" s="16">
        <v>0.22</v>
      </c>
      <c r="BG12" s="16">
        <v>0.26</v>
      </c>
      <c r="BH12" s="16">
        <v>0.67</v>
      </c>
      <c r="BI12" s="16">
        <v>0.08</v>
      </c>
      <c r="BJ12" s="16">
        <v>1.39</v>
      </c>
      <c r="BK12" s="16">
        <v>0.02</v>
      </c>
      <c r="BL12" s="16">
        <v>0.31</v>
      </c>
      <c r="BM12" s="16">
        <v>0.02</v>
      </c>
      <c r="BN12" s="16">
        <v>0</v>
      </c>
      <c r="BO12" s="16">
        <v>0</v>
      </c>
      <c r="BP12" s="16">
        <v>0</v>
      </c>
      <c r="BQ12" s="16">
        <v>0.14</v>
      </c>
      <c r="BR12" s="16">
        <v>1.04</v>
      </c>
      <c r="BS12" s="16">
        <v>0</v>
      </c>
      <c r="BT12" s="16">
        <v>0</v>
      </c>
      <c r="BU12" s="16">
        <v>0.14</v>
      </c>
      <c r="BV12" s="16">
        <v>0</v>
      </c>
      <c r="BW12" s="16">
        <v>0</v>
      </c>
      <c r="BX12" s="16">
        <v>0</v>
      </c>
      <c r="BY12" s="16">
        <v>0</v>
      </c>
      <c r="BZ12" s="16">
        <v>8.16</v>
      </c>
      <c r="CA12" s="21"/>
    </row>
    <row r="13" spans="1:79" s="16" customFormat="1" ht="15">
      <c r="A13" s="18" t="s">
        <v>103</v>
      </c>
      <c r="B13" s="23" t="s">
        <v>97</v>
      </c>
      <c r="C13" s="20" t="str">
        <f>"200"</f>
        <v>200</v>
      </c>
      <c r="D13" s="21">
        <v>200.91</v>
      </c>
      <c r="E13" s="20">
        <v>4.74</v>
      </c>
      <c r="F13" s="20">
        <v>3.85</v>
      </c>
      <c r="G13" s="20">
        <v>15.96</v>
      </c>
      <c r="H13" s="20">
        <v>115.23</v>
      </c>
      <c r="I13" s="20">
        <v>2.57</v>
      </c>
      <c r="J13" s="20">
        <v>0</v>
      </c>
      <c r="K13" s="20">
        <v>2.57</v>
      </c>
      <c r="L13" s="20">
        <v>0</v>
      </c>
      <c r="M13" s="20">
        <v>15.63</v>
      </c>
      <c r="N13" s="20">
        <v>0.33</v>
      </c>
      <c r="O13" s="20">
        <v>1.41</v>
      </c>
      <c r="P13" s="20">
        <v>0</v>
      </c>
      <c r="Q13" s="20">
        <v>0</v>
      </c>
      <c r="R13" s="20">
        <v>0.29</v>
      </c>
      <c r="S13" s="20">
        <v>1.17</v>
      </c>
      <c r="T13" s="20">
        <v>0</v>
      </c>
      <c r="U13" s="20">
        <v>250.44</v>
      </c>
      <c r="V13" s="20">
        <v>161.4</v>
      </c>
      <c r="W13" s="20">
        <v>35.2</v>
      </c>
      <c r="X13" s="20">
        <v>143.2</v>
      </c>
      <c r="Y13" s="20">
        <v>1.04</v>
      </c>
      <c r="Z13" s="20">
        <v>26</v>
      </c>
      <c r="AA13" s="20">
        <v>13.8</v>
      </c>
      <c r="AB13" s="20">
        <v>28.72</v>
      </c>
      <c r="AC13" s="20">
        <v>0.01</v>
      </c>
      <c r="AD13" s="20">
        <v>0.06</v>
      </c>
      <c r="AE13" s="20">
        <v>0.2</v>
      </c>
      <c r="AF13" s="20">
        <v>0.2</v>
      </c>
      <c r="AG13" s="20">
        <v>1.31</v>
      </c>
      <c r="AH13" s="20">
        <v>1.69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  <c r="AZ13" s="16">
        <v>0</v>
      </c>
      <c r="BA13" s="16">
        <v>0</v>
      </c>
      <c r="BB13" s="16">
        <v>0</v>
      </c>
      <c r="BC13" s="16">
        <v>0</v>
      </c>
      <c r="BD13" s="16">
        <v>0</v>
      </c>
      <c r="BE13" s="16">
        <v>0</v>
      </c>
      <c r="BF13" s="16">
        <v>0</v>
      </c>
      <c r="BG13" s="16">
        <v>0</v>
      </c>
      <c r="BH13" s="16">
        <v>0</v>
      </c>
      <c r="BI13" s="16">
        <v>0</v>
      </c>
      <c r="BJ13" s="16">
        <v>0</v>
      </c>
      <c r="BK13" s="16">
        <v>0</v>
      </c>
      <c r="BL13" s="16">
        <v>0</v>
      </c>
      <c r="BM13" s="16">
        <v>0</v>
      </c>
      <c r="BN13" s="16">
        <v>0</v>
      </c>
      <c r="BO13" s="16">
        <v>0</v>
      </c>
      <c r="BP13" s="16">
        <v>0</v>
      </c>
      <c r="BQ13" s="16">
        <v>0</v>
      </c>
      <c r="BR13" s="16">
        <v>0</v>
      </c>
      <c r="BS13" s="16">
        <v>0</v>
      </c>
      <c r="BT13" s="16">
        <v>0</v>
      </c>
      <c r="BU13" s="16">
        <v>0</v>
      </c>
      <c r="BV13" s="16">
        <v>0</v>
      </c>
      <c r="BW13" s="16">
        <v>0</v>
      </c>
      <c r="BX13" s="16">
        <v>0</v>
      </c>
      <c r="BY13" s="16">
        <v>0</v>
      </c>
      <c r="BZ13" s="16">
        <v>186.91</v>
      </c>
      <c r="CA13" s="21"/>
    </row>
    <row r="14" spans="1:79" s="16" customFormat="1" ht="15">
      <c r="A14" s="18"/>
      <c r="B14" s="24" t="s">
        <v>83</v>
      </c>
      <c r="C14" s="25">
        <v>440</v>
      </c>
      <c r="D14" s="21">
        <v>392.36</v>
      </c>
      <c r="E14" s="25">
        <f>E13+E12+E11</f>
        <v>17.81</v>
      </c>
      <c r="F14" s="25">
        <f>F13+F12+F11</f>
        <v>18.82</v>
      </c>
      <c r="G14" s="25">
        <f>G13+G12+G11</f>
        <v>47.79</v>
      </c>
      <c r="H14" s="25">
        <f>H13+H12+H11</f>
        <v>430.70000000000005</v>
      </c>
      <c r="I14" s="25">
        <v>11.17</v>
      </c>
      <c r="J14" s="25">
        <v>0.04</v>
      </c>
      <c r="K14" s="25">
        <v>11.17</v>
      </c>
      <c r="L14" s="25">
        <v>0</v>
      </c>
      <c r="M14" s="25">
        <v>34.33</v>
      </c>
      <c r="N14" s="25">
        <v>18.94</v>
      </c>
      <c r="O14" s="25">
        <v>1.89</v>
      </c>
      <c r="P14" s="25">
        <v>0</v>
      </c>
      <c r="Q14" s="25">
        <v>0</v>
      </c>
      <c r="R14" s="25">
        <v>0.88</v>
      </c>
      <c r="S14" s="25">
        <v>4.31</v>
      </c>
      <c r="T14" s="25">
        <v>0</v>
      </c>
      <c r="U14" s="25">
        <v>690.39</v>
      </c>
      <c r="V14" s="25">
        <v>714.48</v>
      </c>
      <c r="W14" s="25">
        <v>82.58</v>
      </c>
      <c r="X14" s="25">
        <v>553.83</v>
      </c>
      <c r="Y14" s="25">
        <v>1.27</v>
      </c>
      <c r="Z14" s="25">
        <v>135.52</v>
      </c>
      <c r="AA14" s="25">
        <v>79.41</v>
      </c>
      <c r="AB14" s="25">
        <v>150.54</v>
      </c>
      <c r="AC14" s="25">
        <v>0.6</v>
      </c>
      <c r="AD14" s="25">
        <v>0.23</v>
      </c>
      <c r="AE14" s="25">
        <v>0.7</v>
      </c>
      <c r="AF14" s="25">
        <v>1.13</v>
      </c>
      <c r="AG14" s="25">
        <v>6.1</v>
      </c>
      <c r="AH14" s="25">
        <f>AH13+AH12+AH11</f>
        <v>2.88</v>
      </c>
      <c r="AI14" s="16">
        <v>0</v>
      </c>
      <c r="AJ14" s="16">
        <v>389.67</v>
      </c>
      <c r="AK14" s="16">
        <v>307.3</v>
      </c>
      <c r="AL14" s="16">
        <v>540.7</v>
      </c>
      <c r="AM14" s="16">
        <v>371.32</v>
      </c>
      <c r="AN14" s="16">
        <v>137.26</v>
      </c>
      <c r="AO14" s="16">
        <v>229.67</v>
      </c>
      <c r="AP14" s="16">
        <v>159.24</v>
      </c>
      <c r="AQ14" s="16">
        <v>349.94</v>
      </c>
      <c r="AR14" s="16">
        <v>215.85</v>
      </c>
      <c r="AS14" s="16">
        <v>251.08</v>
      </c>
      <c r="AT14" s="16">
        <v>412.13</v>
      </c>
      <c r="AU14" s="16">
        <v>176.41</v>
      </c>
      <c r="AV14" s="16">
        <v>166.52</v>
      </c>
      <c r="AW14" s="16">
        <v>1410.93</v>
      </c>
      <c r="AX14" s="16">
        <v>0</v>
      </c>
      <c r="AY14" s="16">
        <v>751.88</v>
      </c>
      <c r="AZ14" s="16">
        <v>319.69</v>
      </c>
      <c r="BA14" s="16">
        <v>325.45</v>
      </c>
      <c r="BB14" s="16">
        <v>74.45</v>
      </c>
      <c r="BC14" s="16">
        <v>0.06</v>
      </c>
      <c r="BD14" s="16">
        <v>0.03</v>
      </c>
      <c r="BE14" s="16">
        <v>0.09</v>
      </c>
      <c r="BF14" s="16">
        <v>0.25</v>
      </c>
      <c r="BG14" s="16">
        <v>0.29</v>
      </c>
      <c r="BH14" s="16">
        <v>0.79</v>
      </c>
      <c r="BI14" s="16">
        <v>0.08</v>
      </c>
      <c r="BJ14" s="16">
        <v>1.78</v>
      </c>
      <c r="BK14" s="16">
        <v>0.02</v>
      </c>
      <c r="BL14" s="16">
        <v>0.43</v>
      </c>
      <c r="BM14" s="16">
        <v>0.02</v>
      </c>
      <c r="BN14" s="16">
        <v>0</v>
      </c>
      <c r="BO14" s="16">
        <v>0</v>
      </c>
      <c r="BP14" s="16">
        <v>0</v>
      </c>
      <c r="BQ14" s="16">
        <v>0.18</v>
      </c>
      <c r="BR14" s="16">
        <v>1.4</v>
      </c>
      <c r="BS14" s="16">
        <v>0</v>
      </c>
      <c r="BT14" s="16">
        <v>0</v>
      </c>
      <c r="BU14" s="16">
        <v>0.15</v>
      </c>
      <c r="BV14" s="16">
        <v>0</v>
      </c>
      <c r="BW14" s="16">
        <v>0</v>
      </c>
      <c r="BX14" s="16">
        <v>0</v>
      </c>
      <c r="BY14" s="16">
        <v>0</v>
      </c>
      <c r="BZ14" s="16">
        <v>392.36</v>
      </c>
      <c r="CA14" s="27">
        <v>23.92</v>
      </c>
    </row>
    <row r="15" spans="1:79" s="16" customFormat="1" ht="15">
      <c r="A15" s="18"/>
      <c r="B15" s="19" t="s">
        <v>84</v>
      </c>
      <c r="C15" s="20"/>
      <c r="D15" s="21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CA15" s="27"/>
    </row>
    <row r="16" spans="1:79" s="16" customFormat="1" ht="15">
      <c r="A16" s="18" t="s">
        <v>104</v>
      </c>
      <c r="B16" s="23" t="s">
        <v>114</v>
      </c>
      <c r="C16" s="20">
        <v>150</v>
      </c>
      <c r="D16" s="21">
        <v>132.15</v>
      </c>
      <c r="E16" s="20">
        <v>4.05</v>
      </c>
      <c r="F16" s="20">
        <v>3.75</v>
      </c>
      <c r="G16" s="20">
        <v>16.2</v>
      </c>
      <c r="H16" s="20">
        <v>118.5</v>
      </c>
      <c r="I16" s="20">
        <v>0</v>
      </c>
      <c r="J16" s="20">
        <v>0</v>
      </c>
      <c r="K16" s="20">
        <v>0</v>
      </c>
      <c r="L16" s="20">
        <v>0</v>
      </c>
      <c r="M16" s="20">
        <v>14.85</v>
      </c>
      <c r="N16" s="20">
        <v>0.3</v>
      </c>
      <c r="O16" s="20">
        <v>0.3</v>
      </c>
      <c r="P16" s="20">
        <v>0</v>
      </c>
      <c r="Q16" s="20">
        <v>0</v>
      </c>
      <c r="R16" s="20">
        <v>0.75</v>
      </c>
      <c r="S16" s="20">
        <v>0.45</v>
      </c>
      <c r="T16" s="20">
        <v>0</v>
      </c>
      <c r="U16" s="20">
        <v>180</v>
      </c>
      <c r="V16" s="20">
        <v>10.5</v>
      </c>
      <c r="W16" s="20">
        <v>6</v>
      </c>
      <c r="X16" s="20">
        <v>10.5</v>
      </c>
      <c r="Y16" s="20">
        <v>2.1</v>
      </c>
      <c r="Z16" s="20">
        <v>0</v>
      </c>
      <c r="AA16" s="20">
        <v>0</v>
      </c>
      <c r="AB16" s="20">
        <v>0</v>
      </c>
      <c r="AC16" s="20">
        <v>0.15</v>
      </c>
      <c r="AD16" s="20">
        <v>0.02</v>
      </c>
      <c r="AE16" s="20">
        <v>0.02</v>
      </c>
      <c r="AF16" s="20">
        <v>0.15</v>
      </c>
      <c r="AG16" s="20">
        <v>0.3</v>
      </c>
      <c r="AH16" s="20">
        <v>1.35</v>
      </c>
      <c r="CA16" s="27"/>
    </row>
    <row r="17" spans="1:79" s="16" customFormat="1" ht="15">
      <c r="A17" s="18"/>
      <c r="B17" s="24" t="s">
        <v>83</v>
      </c>
      <c r="C17" s="25">
        <v>150</v>
      </c>
      <c r="D17" s="21">
        <v>132.15</v>
      </c>
      <c r="E17" s="25">
        <v>4.05</v>
      </c>
      <c r="F17" s="25">
        <v>3.75</v>
      </c>
      <c r="G17" s="25">
        <v>16.2</v>
      </c>
      <c r="H17" s="25">
        <v>118.5</v>
      </c>
      <c r="I17" s="25">
        <v>0</v>
      </c>
      <c r="J17" s="25">
        <v>0</v>
      </c>
      <c r="K17" s="25">
        <v>0</v>
      </c>
      <c r="L17" s="25">
        <v>0</v>
      </c>
      <c r="M17" s="25">
        <v>14.85</v>
      </c>
      <c r="N17" s="25">
        <v>0.3</v>
      </c>
      <c r="O17" s="25">
        <v>0.3</v>
      </c>
      <c r="P17" s="25">
        <v>0</v>
      </c>
      <c r="Q17" s="25">
        <v>0</v>
      </c>
      <c r="R17" s="25">
        <v>0.75</v>
      </c>
      <c r="S17" s="25">
        <v>0.45</v>
      </c>
      <c r="T17" s="25">
        <v>0</v>
      </c>
      <c r="U17" s="25">
        <v>180</v>
      </c>
      <c r="V17" s="25">
        <v>10.5</v>
      </c>
      <c r="W17" s="25">
        <v>6</v>
      </c>
      <c r="X17" s="25">
        <v>10.5</v>
      </c>
      <c r="Y17" s="25">
        <v>2.1</v>
      </c>
      <c r="Z17" s="25">
        <v>0</v>
      </c>
      <c r="AA17" s="25">
        <v>0</v>
      </c>
      <c r="AB17" s="25">
        <v>0</v>
      </c>
      <c r="AC17" s="25">
        <v>0.15</v>
      </c>
      <c r="AD17" s="25">
        <v>0.02</v>
      </c>
      <c r="AE17" s="25">
        <v>0.02</v>
      </c>
      <c r="AF17" s="25">
        <v>0.15</v>
      </c>
      <c r="AG17" s="25">
        <v>0.3</v>
      </c>
      <c r="AH17" s="25">
        <v>1.35</v>
      </c>
      <c r="AI17" s="16">
        <v>0.3</v>
      </c>
      <c r="AJ17" s="16">
        <v>12</v>
      </c>
      <c r="AK17" s="16">
        <v>15</v>
      </c>
      <c r="AL17" s="16">
        <v>21</v>
      </c>
      <c r="AM17" s="16">
        <v>21</v>
      </c>
      <c r="AN17" s="16">
        <v>3</v>
      </c>
      <c r="AO17" s="16">
        <v>12</v>
      </c>
      <c r="AP17" s="16">
        <v>3</v>
      </c>
      <c r="AQ17" s="16">
        <v>10.5</v>
      </c>
      <c r="AR17" s="16">
        <v>19.5</v>
      </c>
      <c r="AS17" s="16">
        <v>12</v>
      </c>
      <c r="AT17" s="16">
        <v>87</v>
      </c>
      <c r="AU17" s="16">
        <v>7.5</v>
      </c>
      <c r="AV17" s="16">
        <v>16.5</v>
      </c>
      <c r="AW17" s="16">
        <v>48</v>
      </c>
      <c r="AX17" s="16">
        <v>0</v>
      </c>
      <c r="AY17" s="16">
        <v>15</v>
      </c>
      <c r="AZ17" s="16">
        <v>18</v>
      </c>
      <c r="BA17" s="16">
        <v>7.5</v>
      </c>
      <c r="BB17" s="16">
        <v>6</v>
      </c>
      <c r="BC17" s="16">
        <v>0</v>
      </c>
      <c r="BD17" s="16">
        <v>0</v>
      </c>
      <c r="BE17" s="16">
        <v>0</v>
      </c>
      <c r="BF17" s="16">
        <v>0</v>
      </c>
      <c r="BG17" s="16">
        <v>0</v>
      </c>
      <c r="BH17" s="16">
        <v>0</v>
      </c>
      <c r="BI17" s="16">
        <v>0</v>
      </c>
      <c r="BJ17" s="16">
        <v>0</v>
      </c>
      <c r="BK17" s="16">
        <v>0</v>
      </c>
      <c r="BL17" s="16">
        <v>0</v>
      </c>
      <c r="BM17" s="16">
        <v>0</v>
      </c>
      <c r="BN17" s="16">
        <v>0</v>
      </c>
      <c r="BO17" s="16">
        <v>0</v>
      </c>
      <c r="BP17" s="16">
        <v>0</v>
      </c>
      <c r="BQ17" s="16">
        <v>0</v>
      </c>
      <c r="BR17" s="16">
        <v>0</v>
      </c>
      <c r="BS17" s="16">
        <v>0</v>
      </c>
      <c r="BT17" s="16">
        <v>0</v>
      </c>
      <c r="BU17" s="16">
        <v>0</v>
      </c>
      <c r="BV17" s="16">
        <v>0</v>
      </c>
      <c r="BW17" s="16">
        <v>0</v>
      </c>
      <c r="BX17" s="16">
        <v>0</v>
      </c>
      <c r="BY17" s="16">
        <v>0</v>
      </c>
      <c r="BZ17" s="16">
        <v>132.15</v>
      </c>
      <c r="CA17" s="27">
        <v>6.58</v>
      </c>
    </row>
    <row r="18" spans="1:79" s="16" customFormat="1" ht="15">
      <c r="A18" s="18"/>
      <c r="B18" s="19" t="s">
        <v>85</v>
      </c>
      <c r="C18" s="20"/>
      <c r="D18" s="21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CA18" s="27"/>
    </row>
    <row r="19" spans="1:79" s="16" customFormat="1" ht="15">
      <c r="A19" s="18" t="s">
        <v>105</v>
      </c>
      <c r="B19" s="23" t="s">
        <v>93</v>
      </c>
      <c r="C19" s="20" t="str">
        <f>"40"</f>
        <v>40</v>
      </c>
      <c r="D19" s="21">
        <v>67.79</v>
      </c>
      <c r="E19" s="20">
        <v>0.32</v>
      </c>
      <c r="F19" s="20">
        <v>0.04</v>
      </c>
      <c r="G19" s="20">
        <v>0.68</v>
      </c>
      <c r="H19" s="20">
        <v>5.2</v>
      </c>
      <c r="I19" s="20">
        <v>0.5</v>
      </c>
      <c r="J19" s="20">
        <v>2.6</v>
      </c>
      <c r="K19" s="20">
        <v>0.5</v>
      </c>
      <c r="L19" s="20">
        <v>0</v>
      </c>
      <c r="M19" s="20">
        <v>5.23</v>
      </c>
      <c r="N19" s="20">
        <v>0.62</v>
      </c>
      <c r="O19" s="20">
        <v>1.91</v>
      </c>
      <c r="P19" s="20">
        <v>0</v>
      </c>
      <c r="Q19" s="20">
        <v>0</v>
      </c>
      <c r="R19" s="20">
        <v>0.12</v>
      </c>
      <c r="S19" s="20">
        <v>0.94</v>
      </c>
      <c r="T19" s="20">
        <v>0</v>
      </c>
      <c r="U19" s="20">
        <v>169.49</v>
      </c>
      <c r="V19" s="20">
        <v>20.89</v>
      </c>
      <c r="W19" s="20">
        <v>19.66</v>
      </c>
      <c r="X19" s="20">
        <v>38.6</v>
      </c>
      <c r="Y19" s="20">
        <v>0.65</v>
      </c>
      <c r="Z19" s="20">
        <v>0</v>
      </c>
      <c r="AA19" s="20">
        <v>2668.19</v>
      </c>
      <c r="AB19" s="20">
        <v>548.16</v>
      </c>
      <c r="AC19" s="20">
        <v>1.92</v>
      </c>
      <c r="AD19" s="20">
        <v>0.05</v>
      </c>
      <c r="AE19" s="20">
        <v>0.05</v>
      </c>
      <c r="AF19" s="20">
        <v>0.46</v>
      </c>
      <c r="AG19" s="20">
        <v>0.81</v>
      </c>
      <c r="AH19" s="20">
        <v>2</v>
      </c>
      <c r="AI19" s="16">
        <v>0</v>
      </c>
      <c r="AJ19" s="16">
        <v>25.38</v>
      </c>
      <c r="AK19" s="16">
        <v>25.19</v>
      </c>
      <c r="AL19" s="16">
        <v>29.4</v>
      </c>
      <c r="AM19" s="16">
        <v>34.57</v>
      </c>
      <c r="AN19" s="16">
        <v>7.71</v>
      </c>
      <c r="AO19" s="16">
        <v>22.53</v>
      </c>
      <c r="AP19" s="16">
        <v>5.57</v>
      </c>
      <c r="AQ19" s="16">
        <v>20.12</v>
      </c>
      <c r="AR19" s="16">
        <v>23.17</v>
      </c>
      <c r="AS19" s="16">
        <v>30.24</v>
      </c>
      <c r="AT19" s="16">
        <v>123.12</v>
      </c>
      <c r="AU19" s="16">
        <v>7.39</v>
      </c>
      <c r="AV19" s="16">
        <v>17.72</v>
      </c>
      <c r="AW19" s="16">
        <v>134.47</v>
      </c>
      <c r="AX19" s="16">
        <v>0</v>
      </c>
      <c r="AY19" s="16">
        <v>20.4</v>
      </c>
      <c r="AZ19" s="16">
        <v>25.48</v>
      </c>
      <c r="BA19" s="16">
        <v>18.1</v>
      </c>
      <c r="BB19" s="16">
        <v>7.14</v>
      </c>
      <c r="BC19" s="16">
        <v>0</v>
      </c>
      <c r="BD19" s="16">
        <v>0</v>
      </c>
      <c r="BE19" s="16">
        <v>0</v>
      </c>
      <c r="BF19" s="16">
        <v>0</v>
      </c>
      <c r="BG19" s="16">
        <v>0</v>
      </c>
      <c r="BH19" s="16">
        <v>0</v>
      </c>
      <c r="BI19" s="16">
        <v>0</v>
      </c>
      <c r="BJ19" s="16">
        <v>0.24</v>
      </c>
      <c r="BK19" s="16">
        <v>0</v>
      </c>
      <c r="BL19" s="16">
        <v>0.16</v>
      </c>
      <c r="BM19" s="16">
        <v>0.01</v>
      </c>
      <c r="BN19" s="16">
        <v>0.03</v>
      </c>
      <c r="BO19" s="16">
        <v>0</v>
      </c>
      <c r="BP19" s="16">
        <v>0</v>
      </c>
      <c r="BQ19" s="16">
        <v>0</v>
      </c>
      <c r="BR19" s="16">
        <v>0.91</v>
      </c>
      <c r="BS19" s="16">
        <v>0</v>
      </c>
      <c r="BT19" s="16">
        <v>0</v>
      </c>
      <c r="BU19" s="16">
        <v>2.27</v>
      </c>
      <c r="BV19" s="16">
        <v>0</v>
      </c>
      <c r="BW19" s="16">
        <v>0</v>
      </c>
      <c r="BX19" s="16">
        <v>0</v>
      </c>
      <c r="BY19" s="16">
        <v>0</v>
      </c>
      <c r="BZ19" s="16">
        <v>67.79</v>
      </c>
      <c r="CA19" s="27"/>
    </row>
    <row r="20" spans="1:79" s="16" customFormat="1" ht="15">
      <c r="A20" s="32" t="s">
        <v>106</v>
      </c>
      <c r="B20" s="23" t="s">
        <v>98</v>
      </c>
      <c r="C20" s="20" t="str">
        <f>"250/10"</f>
        <v>250/10</v>
      </c>
      <c r="D20" s="21">
        <v>237.45</v>
      </c>
      <c r="E20" s="20">
        <v>3.8</v>
      </c>
      <c r="F20" s="20">
        <v>6.4</v>
      </c>
      <c r="G20" s="20">
        <v>13.9</v>
      </c>
      <c r="H20" s="20">
        <v>127.6</v>
      </c>
      <c r="I20" s="20">
        <v>0.42</v>
      </c>
      <c r="J20" s="20">
        <v>2.08</v>
      </c>
      <c r="K20" s="20">
        <v>0.42</v>
      </c>
      <c r="L20" s="20">
        <v>0</v>
      </c>
      <c r="M20" s="20">
        <v>7.58</v>
      </c>
      <c r="N20" s="20">
        <v>2.37</v>
      </c>
      <c r="O20" s="20">
        <v>1.71</v>
      </c>
      <c r="P20" s="20">
        <v>0</v>
      </c>
      <c r="Q20" s="20">
        <v>0</v>
      </c>
      <c r="R20" s="20">
        <v>0.21</v>
      </c>
      <c r="S20" s="20">
        <v>0.84</v>
      </c>
      <c r="T20" s="20">
        <v>0</v>
      </c>
      <c r="U20" s="20">
        <v>279.29</v>
      </c>
      <c r="V20" s="20">
        <v>25.52</v>
      </c>
      <c r="W20" s="20">
        <v>17.71</v>
      </c>
      <c r="X20" s="20">
        <v>36.02</v>
      </c>
      <c r="Y20" s="20">
        <v>0.84</v>
      </c>
      <c r="Z20" s="20">
        <v>0</v>
      </c>
      <c r="AA20" s="20">
        <v>911.52</v>
      </c>
      <c r="AB20" s="20">
        <v>168.8</v>
      </c>
      <c r="AC20" s="20">
        <v>1.54</v>
      </c>
      <c r="AD20" s="20">
        <v>0.04</v>
      </c>
      <c r="AE20" s="20">
        <v>0.04</v>
      </c>
      <c r="AF20" s="20">
        <v>0.45</v>
      </c>
      <c r="AG20" s="20">
        <v>0.75</v>
      </c>
      <c r="AH20" s="20">
        <v>8.9</v>
      </c>
      <c r="AI20" s="16">
        <v>0</v>
      </c>
      <c r="AJ20" s="16">
        <v>33.01</v>
      </c>
      <c r="AK20" s="16">
        <v>35.68</v>
      </c>
      <c r="AL20" s="16">
        <v>42.34</v>
      </c>
      <c r="AM20" s="16">
        <v>50.81</v>
      </c>
      <c r="AN20" s="16">
        <v>12</v>
      </c>
      <c r="AO20" s="16">
        <v>32.46</v>
      </c>
      <c r="AP20" s="16">
        <v>9.41</v>
      </c>
      <c r="AQ20" s="16">
        <v>31.75</v>
      </c>
      <c r="AR20" s="16">
        <v>36.54</v>
      </c>
      <c r="AS20" s="16">
        <v>64.54</v>
      </c>
      <c r="AT20" s="16">
        <v>151.4</v>
      </c>
      <c r="AU20" s="16">
        <v>12.09</v>
      </c>
      <c r="AV20" s="16">
        <v>27.99</v>
      </c>
      <c r="AW20" s="16">
        <v>181.98</v>
      </c>
      <c r="AX20" s="16">
        <v>0</v>
      </c>
      <c r="AY20" s="16">
        <v>31.05</v>
      </c>
      <c r="AZ20" s="16">
        <v>35.83</v>
      </c>
      <c r="BA20" s="16">
        <v>29.64</v>
      </c>
      <c r="BB20" s="16">
        <v>10.82</v>
      </c>
      <c r="BC20" s="16">
        <v>0</v>
      </c>
      <c r="BD20" s="16">
        <v>0</v>
      </c>
      <c r="BE20" s="16">
        <v>0</v>
      </c>
      <c r="BF20" s="16">
        <v>0</v>
      </c>
      <c r="BG20" s="16">
        <v>0</v>
      </c>
      <c r="BH20" s="16">
        <v>0</v>
      </c>
      <c r="BI20" s="16">
        <v>0</v>
      </c>
      <c r="BJ20" s="16">
        <v>0.21</v>
      </c>
      <c r="BK20" s="16">
        <v>0</v>
      </c>
      <c r="BL20" s="16">
        <v>0.13</v>
      </c>
      <c r="BM20" s="16">
        <v>0.01</v>
      </c>
      <c r="BN20" s="16">
        <v>0.02</v>
      </c>
      <c r="BO20" s="16">
        <v>0</v>
      </c>
      <c r="BP20" s="16">
        <v>0</v>
      </c>
      <c r="BQ20" s="16">
        <v>0</v>
      </c>
      <c r="BR20" s="16">
        <v>0.77</v>
      </c>
      <c r="BS20" s="16">
        <v>0</v>
      </c>
      <c r="BT20" s="16">
        <v>0</v>
      </c>
      <c r="BU20" s="16">
        <v>1.87</v>
      </c>
      <c r="BV20" s="16">
        <v>0</v>
      </c>
      <c r="BW20" s="16">
        <v>0</v>
      </c>
      <c r="BX20" s="16">
        <v>0</v>
      </c>
      <c r="BY20" s="16">
        <v>0</v>
      </c>
      <c r="BZ20" s="16">
        <v>237.45</v>
      </c>
      <c r="CA20" s="28"/>
    </row>
    <row r="21" spans="1:79" s="16" customFormat="1" ht="15">
      <c r="A21" s="32" t="s">
        <v>122</v>
      </c>
      <c r="B21" s="23" t="s">
        <v>100</v>
      </c>
      <c r="C21" s="29">
        <v>180</v>
      </c>
      <c r="D21" s="21">
        <v>50.96</v>
      </c>
      <c r="E21" s="20">
        <v>14.38</v>
      </c>
      <c r="F21" s="20">
        <v>15.86</v>
      </c>
      <c r="G21" s="20">
        <v>13.5</v>
      </c>
      <c r="H21" s="20">
        <v>254.9</v>
      </c>
      <c r="I21" s="20">
        <v>5.61</v>
      </c>
      <c r="J21" s="20">
        <v>0</v>
      </c>
      <c r="K21" s="20">
        <v>5.61</v>
      </c>
      <c r="L21" s="20">
        <v>0</v>
      </c>
      <c r="M21" s="20">
        <v>2.66</v>
      </c>
      <c r="N21" s="20">
        <v>12.33</v>
      </c>
      <c r="O21" s="20">
        <v>1.6</v>
      </c>
      <c r="P21" s="20">
        <v>0</v>
      </c>
      <c r="Q21" s="20">
        <v>0</v>
      </c>
      <c r="R21" s="20">
        <v>0</v>
      </c>
      <c r="S21" s="20">
        <v>1.88</v>
      </c>
      <c r="T21" s="20">
        <v>0</v>
      </c>
      <c r="U21" s="20">
        <v>768.11</v>
      </c>
      <c r="V21" s="20">
        <v>20.21</v>
      </c>
      <c r="W21" s="20">
        <v>39.31</v>
      </c>
      <c r="X21" s="20">
        <v>200.42</v>
      </c>
      <c r="Y21" s="20">
        <v>2.96</v>
      </c>
      <c r="Z21" s="20">
        <v>0</v>
      </c>
      <c r="AA21" s="20">
        <v>56.39</v>
      </c>
      <c r="AB21" s="20">
        <v>0</v>
      </c>
      <c r="AC21" s="20">
        <v>0.32</v>
      </c>
      <c r="AD21" s="20">
        <v>0.13</v>
      </c>
      <c r="AE21" s="20">
        <v>0.15</v>
      </c>
      <c r="AF21" s="20">
        <v>4.12</v>
      </c>
      <c r="AG21" s="20">
        <v>6.48</v>
      </c>
      <c r="AH21" s="20">
        <v>6.28</v>
      </c>
      <c r="AI21" s="30">
        <v>0</v>
      </c>
      <c r="AJ21" s="30">
        <v>776.77</v>
      </c>
      <c r="AK21" s="30">
        <v>586.89</v>
      </c>
      <c r="AL21" s="30">
        <v>1109.24</v>
      </c>
      <c r="AM21" s="30">
        <v>1192.54</v>
      </c>
      <c r="AN21" s="30">
        <v>333.97</v>
      </c>
      <c r="AO21" s="30">
        <v>602.65</v>
      </c>
      <c r="AP21" s="30">
        <v>157.61</v>
      </c>
      <c r="AQ21" s="30">
        <v>596.65</v>
      </c>
      <c r="AR21" s="30">
        <v>815.04</v>
      </c>
      <c r="AS21" s="30">
        <v>782.77</v>
      </c>
      <c r="AT21" s="30">
        <v>1329.14</v>
      </c>
      <c r="AU21" s="30">
        <v>532.86</v>
      </c>
      <c r="AV21" s="30">
        <v>703.22</v>
      </c>
      <c r="AW21" s="30">
        <v>2306.29</v>
      </c>
      <c r="AX21" s="30">
        <v>217.65</v>
      </c>
      <c r="AY21" s="30">
        <v>514.09</v>
      </c>
      <c r="AZ21" s="30">
        <v>585.39</v>
      </c>
      <c r="BA21" s="30">
        <v>493.83</v>
      </c>
      <c r="BB21" s="30">
        <v>194.38</v>
      </c>
      <c r="BC21" s="30">
        <v>0</v>
      </c>
      <c r="BD21" s="30">
        <v>0</v>
      </c>
      <c r="BE21" s="30">
        <v>0</v>
      </c>
      <c r="BF21" s="30">
        <v>0</v>
      </c>
      <c r="BG21" s="30">
        <v>0</v>
      </c>
      <c r="BH21" s="30">
        <v>0</v>
      </c>
      <c r="BI21" s="30">
        <v>0</v>
      </c>
      <c r="BJ21" s="30">
        <v>0</v>
      </c>
      <c r="BK21" s="30">
        <v>0</v>
      </c>
      <c r="BL21" s="30">
        <v>0</v>
      </c>
      <c r="BM21" s="30">
        <v>0</v>
      </c>
      <c r="BN21" s="30">
        <v>0</v>
      </c>
      <c r="BO21" s="30">
        <v>0</v>
      </c>
      <c r="BP21" s="30">
        <v>0</v>
      </c>
      <c r="BQ21" s="30">
        <v>0</v>
      </c>
      <c r="BR21" s="30">
        <v>0</v>
      </c>
      <c r="BS21" s="30">
        <v>0</v>
      </c>
      <c r="BT21" s="30">
        <v>0</v>
      </c>
      <c r="BU21" s="30">
        <v>0</v>
      </c>
      <c r="BV21" s="30">
        <v>0</v>
      </c>
      <c r="BW21" s="30">
        <v>0</v>
      </c>
      <c r="BX21" s="30">
        <v>0</v>
      </c>
      <c r="BY21" s="30">
        <v>0</v>
      </c>
      <c r="BZ21" s="30">
        <v>50.96</v>
      </c>
      <c r="CA21" s="31"/>
    </row>
    <row r="22" spans="1:79" s="16" customFormat="1" ht="15">
      <c r="A22" s="32" t="s">
        <v>107</v>
      </c>
      <c r="B22" s="23" t="s">
        <v>95</v>
      </c>
      <c r="C22" s="20" t="str">
        <f>"200"</f>
        <v>200</v>
      </c>
      <c r="D22" s="21">
        <v>190.04</v>
      </c>
      <c r="E22" s="20">
        <v>0.9</v>
      </c>
      <c r="F22" s="20">
        <v>0</v>
      </c>
      <c r="G22" s="20">
        <v>20.6</v>
      </c>
      <c r="H22" s="20">
        <v>83</v>
      </c>
      <c r="I22" s="20">
        <v>0</v>
      </c>
      <c r="J22" s="20">
        <v>0</v>
      </c>
      <c r="K22" s="20">
        <v>0</v>
      </c>
      <c r="L22" s="20">
        <v>0</v>
      </c>
      <c r="M22" s="20">
        <v>9.1</v>
      </c>
      <c r="N22" s="20">
        <v>0</v>
      </c>
      <c r="O22" s="20">
        <v>0.04</v>
      </c>
      <c r="P22" s="20">
        <v>0</v>
      </c>
      <c r="Q22" s="20">
        <v>0</v>
      </c>
      <c r="R22" s="20">
        <v>0</v>
      </c>
      <c r="S22" s="20">
        <v>0.03</v>
      </c>
      <c r="T22" s="20">
        <v>0</v>
      </c>
      <c r="U22" s="20">
        <v>0.26</v>
      </c>
      <c r="V22" s="20">
        <v>0.26</v>
      </c>
      <c r="W22" s="20">
        <v>0</v>
      </c>
      <c r="X22" s="20">
        <v>0</v>
      </c>
      <c r="Y22" s="20">
        <v>0.03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0.1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  <c r="AZ22" s="16">
        <v>0</v>
      </c>
      <c r="BA22" s="16">
        <v>0</v>
      </c>
      <c r="BB22" s="16">
        <v>0</v>
      </c>
      <c r="BC22" s="16">
        <v>0</v>
      </c>
      <c r="BD22" s="16">
        <v>0</v>
      </c>
      <c r="BE22" s="16">
        <v>0</v>
      </c>
      <c r="BF22" s="16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</v>
      </c>
      <c r="BL22" s="16">
        <v>0</v>
      </c>
      <c r="BM22" s="16">
        <v>0</v>
      </c>
      <c r="BN22" s="16">
        <v>0</v>
      </c>
      <c r="BO22" s="16">
        <v>0</v>
      </c>
      <c r="BP22" s="16">
        <v>0</v>
      </c>
      <c r="BQ22" s="16">
        <v>0</v>
      </c>
      <c r="BR22" s="16">
        <v>0</v>
      </c>
      <c r="BS22" s="16">
        <v>0</v>
      </c>
      <c r="BT22" s="16">
        <v>0</v>
      </c>
      <c r="BU22" s="16">
        <v>0</v>
      </c>
      <c r="BV22" s="16">
        <v>0</v>
      </c>
      <c r="BW22" s="16">
        <v>0</v>
      </c>
      <c r="BX22" s="16">
        <v>0</v>
      </c>
      <c r="BY22" s="16">
        <v>0</v>
      </c>
      <c r="BZ22" s="16">
        <v>190.04</v>
      </c>
      <c r="CA22" s="27"/>
    </row>
    <row r="23" spans="1:79" s="16" customFormat="1" ht="15">
      <c r="A23" s="32" t="s">
        <v>108</v>
      </c>
      <c r="B23" s="23" t="s">
        <v>82</v>
      </c>
      <c r="C23" s="20" t="str">
        <f>"30"</f>
        <v>30</v>
      </c>
      <c r="D23" s="21">
        <v>15.08</v>
      </c>
      <c r="E23" s="20">
        <v>2.37</v>
      </c>
      <c r="F23" s="20">
        <v>0.3</v>
      </c>
      <c r="G23" s="20">
        <v>14.49</v>
      </c>
      <c r="H23" s="20">
        <v>71.67</v>
      </c>
      <c r="I23" s="20">
        <v>0.08</v>
      </c>
      <c r="J23" s="20">
        <v>0</v>
      </c>
      <c r="K23" s="20">
        <v>0.08</v>
      </c>
      <c r="L23" s="20">
        <v>0</v>
      </c>
      <c r="M23" s="20">
        <v>0.84</v>
      </c>
      <c r="N23" s="20">
        <v>18.48</v>
      </c>
      <c r="O23" s="20">
        <v>1.32</v>
      </c>
      <c r="P23" s="20">
        <v>0</v>
      </c>
      <c r="Q23" s="20">
        <v>0</v>
      </c>
      <c r="R23" s="20">
        <v>0.12</v>
      </c>
      <c r="S23" s="20">
        <v>0.6</v>
      </c>
      <c r="T23" s="20">
        <v>0</v>
      </c>
      <c r="U23" s="20">
        <v>53.2</v>
      </c>
      <c r="V23" s="20">
        <v>9.2</v>
      </c>
      <c r="W23" s="20">
        <v>13.2</v>
      </c>
      <c r="X23" s="20">
        <v>34.8</v>
      </c>
      <c r="Y23" s="20">
        <v>0.8</v>
      </c>
      <c r="Z23" s="20">
        <v>0</v>
      </c>
      <c r="AA23" s="20">
        <v>0</v>
      </c>
      <c r="AB23" s="20">
        <v>0</v>
      </c>
      <c r="AC23" s="20">
        <v>0.52</v>
      </c>
      <c r="AD23" s="20">
        <v>0.06</v>
      </c>
      <c r="AE23" s="20">
        <v>0.02</v>
      </c>
      <c r="AF23" s="20">
        <v>0.64</v>
      </c>
      <c r="AG23" s="20">
        <v>1.24</v>
      </c>
      <c r="AH23" s="20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  <c r="AZ23" s="16">
        <v>0</v>
      </c>
      <c r="BA23" s="16">
        <v>0</v>
      </c>
      <c r="BB23" s="16">
        <v>0</v>
      </c>
      <c r="BC23" s="16">
        <v>0</v>
      </c>
      <c r="BD23" s="16">
        <v>0</v>
      </c>
      <c r="BE23" s="16">
        <v>0</v>
      </c>
      <c r="BF23" s="16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</v>
      </c>
      <c r="BL23" s="16">
        <v>0</v>
      </c>
      <c r="BM23" s="16">
        <v>0</v>
      </c>
      <c r="BN23" s="16">
        <v>0</v>
      </c>
      <c r="BO23" s="16">
        <v>0</v>
      </c>
      <c r="BP23" s="16">
        <v>0</v>
      </c>
      <c r="BQ23" s="16">
        <v>0</v>
      </c>
      <c r="BR23" s="16">
        <v>0</v>
      </c>
      <c r="BS23" s="16">
        <v>0</v>
      </c>
      <c r="BT23" s="16">
        <v>0</v>
      </c>
      <c r="BU23" s="16">
        <v>0</v>
      </c>
      <c r="BV23" s="16">
        <v>0</v>
      </c>
      <c r="BW23" s="16">
        <v>0</v>
      </c>
      <c r="BX23" s="16">
        <v>0</v>
      </c>
      <c r="BY23" s="16">
        <v>0</v>
      </c>
      <c r="BZ23" s="16">
        <v>3.77</v>
      </c>
      <c r="CA23" s="27"/>
    </row>
    <row r="24" spans="1:79" s="16" customFormat="1" ht="15">
      <c r="A24" s="32" t="s">
        <v>109</v>
      </c>
      <c r="B24" s="23" t="s">
        <v>86</v>
      </c>
      <c r="C24" s="20" t="str">
        <f>"30"</f>
        <v>30</v>
      </c>
      <c r="D24" s="21">
        <v>14.1</v>
      </c>
      <c r="E24" s="20">
        <v>1.98</v>
      </c>
      <c r="F24" s="20">
        <v>0.36</v>
      </c>
      <c r="G24" s="20">
        <v>10.02</v>
      </c>
      <c r="H24" s="20">
        <v>53.03</v>
      </c>
      <c r="I24" s="20">
        <v>0.06</v>
      </c>
      <c r="J24" s="20">
        <v>0</v>
      </c>
      <c r="K24" s="20">
        <v>0.06</v>
      </c>
      <c r="L24" s="20">
        <v>0</v>
      </c>
      <c r="M24" s="20">
        <v>0.36</v>
      </c>
      <c r="N24" s="20">
        <v>9.66</v>
      </c>
      <c r="O24" s="20">
        <v>2.49</v>
      </c>
      <c r="P24" s="20">
        <v>0</v>
      </c>
      <c r="Q24" s="20">
        <v>0</v>
      </c>
      <c r="R24" s="20">
        <v>0.3</v>
      </c>
      <c r="S24" s="20">
        <v>0.75</v>
      </c>
      <c r="T24" s="20">
        <v>0</v>
      </c>
      <c r="U24" s="20">
        <v>73.5</v>
      </c>
      <c r="V24" s="20">
        <v>10.5</v>
      </c>
      <c r="W24" s="20">
        <v>14.1</v>
      </c>
      <c r="X24" s="20">
        <v>47.4</v>
      </c>
      <c r="Y24" s="20">
        <v>1.17</v>
      </c>
      <c r="Z24" s="20">
        <v>0</v>
      </c>
      <c r="AA24" s="20">
        <v>1.5</v>
      </c>
      <c r="AB24" s="20">
        <v>0.3</v>
      </c>
      <c r="AC24" s="20">
        <v>0.42</v>
      </c>
      <c r="AD24" s="20">
        <v>0.05</v>
      </c>
      <c r="AE24" s="20">
        <v>0.02</v>
      </c>
      <c r="AF24" s="20">
        <v>0.21</v>
      </c>
      <c r="AG24" s="20">
        <v>0.6</v>
      </c>
      <c r="AH24" s="20">
        <v>0</v>
      </c>
      <c r="AI24" s="16">
        <v>0</v>
      </c>
      <c r="AJ24" s="16">
        <v>64.4</v>
      </c>
      <c r="AK24" s="16">
        <v>49.6</v>
      </c>
      <c r="AL24" s="16">
        <v>85.4</v>
      </c>
      <c r="AM24" s="16">
        <v>44.6</v>
      </c>
      <c r="AN24" s="16">
        <v>18.6</v>
      </c>
      <c r="AO24" s="16">
        <v>39.6</v>
      </c>
      <c r="AP24" s="16">
        <v>16</v>
      </c>
      <c r="AQ24" s="16">
        <v>74.2</v>
      </c>
      <c r="AR24" s="16">
        <v>59.4</v>
      </c>
      <c r="AS24" s="16">
        <v>58.2</v>
      </c>
      <c r="AT24" s="16">
        <v>92.8</v>
      </c>
      <c r="AU24" s="16">
        <v>24.8</v>
      </c>
      <c r="AV24" s="16">
        <v>62</v>
      </c>
      <c r="AW24" s="16">
        <v>305.8</v>
      </c>
      <c r="AX24" s="16">
        <v>0</v>
      </c>
      <c r="AY24" s="16">
        <v>105.2</v>
      </c>
      <c r="AZ24" s="16">
        <v>58.2</v>
      </c>
      <c r="BA24" s="16">
        <v>36</v>
      </c>
      <c r="BB24" s="16">
        <v>26</v>
      </c>
      <c r="BC24" s="16">
        <v>0</v>
      </c>
      <c r="BD24" s="16">
        <v>0</v>
      </c>
      <c r="BE24" s="16">
        <v>0</v>
      </c>
      <c r="BF24" s="16">
        <v>0</v>
      </c>
      <c r="BG24" s="16">
        <v>0</v>
      </c>
      <c r="BH24" s="16">
        <v>0</v>
      </c>
      <c r="BI24" s="16">
        <v>0</v>
      </c>
      <c r="BJ24" s="16">
        <v>0.03</v>
      </c>
      <c r="BK24" s="16">
        <v>0</v>
      </c>
      <c r="BL24" s="16">
        <v>0</v>
      </c>
      <c r="BM24" s="16">
        <v>0</v>
      </c>
      <c r="BN24" s="16">
        <v>0</v>
      </c>
      <c r="BO24" s="16">
        <v>0</v>
      </c>
      <c r="BP24" s="16">
        <v>0</v>
      </c>
      <c r="BQ24" s="16">
        <v>0</v>
      </c>
      <c r="BR24" s="16">
        <v>0.02</v>
      </c>
      <c r="BS24" s="16">
        <v>0</v>
      </c>
      <c r="BT24" s="16">
        <v>0</v>
      </c>
      <c r="BU24" s="16">
        <v>0.1</v>
      </c>
      <c r="BV24" s="16">
        <v>0.02</v>
      </c>
      <c r="BW24" s="16">
        <v>0</v>
      </c>
      <c r="BX24" s="16">
        <v>0</v>
      </c>
      <c r="BY24" s="16">
        <v>0</v>
      </c>
      <c r="BZ24" s="16">
        <v>9.4</v>
      </c>
      <c r="CA24" s="27"/>
    </row>
    <row r="25" spans="1:79" s="16" customFormat="1" ht="15">
      <c r="A25" s="32"/>
      <c r="B25" s="24" t="s">
        <v>83</v>
      </c>
      <c r="C25" s="25">
        <v>730</v>
      </c>
      <c r="D25" s="21">
        <v>561.81</v>
      </c>
      <c r="E25" s="25">
        <f>E24+E23+E22+E21+E20+E19</f>
        <v>23.750000000000004</v>
      </c>
      <c r="F25" s="25">
        <f>F24+F23+F22+F21+F20+F19</f>
        <v>22.96</v>
      </c>
      <c r="G25" s="25">
        <f>G24+G23+G22+G21+G20+G19</f>
        <v>73.19000000000001</v>
      </c>
      <c r="H25" s="26">
        <f>H24+H23+H22+H21+H20+H19</f>
        <v>595.4000000000001</v>
      </c>
      <c r="I25" s="25">
        <v>6.59</v>
      </c>
      <c r="J25" s="25">
        <v>4.68</v>
      </c>
      <c r="K25" s="25">
        <v>6.59</v>
      </c>
      <c r="L25" s="25">
        <v>0</v>
      </c>
      <c r="M25" s="25">
        <v>38.68</v>
      </c>
      <c r="N25" s="25">
        <v>26.38</v>
      </c>
      <c r="O25" s="25">
        <v>7.63</v>
      </c>
      <c r="P25" s="25">
        <v>0</v>
      </c>
      <c r="Q25" s="25">
        <v>0</v>
      </c>
      <c r="R25" s="25">
        <v>0.56</v>
      </c>
      <c r="S25" s="25">
        <v>4.39</v>
      </c>
      <c r="T25" s="25">
        <v>0</v>
      </c>
      <c r="U25" s="25">
        <v>1291.96</v>
      </c>
      <c r="V25" s="25">
        <v>78.13</v>
      </c>
      <c r="W25" s="25">
        <v>90.95</v>
      </c>
      <c r="X25" s="25">
        <v>324.04</v>
      </c>
      <c r="Y25" s="25">
        <v>5.6</v>
      </c>
      <c r="Z25" s="25">
        <v>0</v>
      </c>
      <c r="AA25" s="25">
        <v>3637.1</v>
      </c>
      <c r="AB25" s="25">
        <v>717.16</v>
      </c>
      <c r="AC25" s="25">
        <v>4.67</v>
      </c>
      <c r="AD25" s="25">
        <v>0.28</v>
      </c>
      <c r="AE25" s="25">
        <v>0.26</v>
      </c>
      <c r="AF25" s="25">
        <v>5.42</v>
      </c>
      <c r="AG25" s="25">
        <v>9.05</v>
      </c>
      <c r="AH25" s="25">
        <f>AH22+AH21+AH20+AH19</f>
        <v>17.28</v>
      </c>
      <c r="AI25" s="16">
        <v>0</v>
      </c>
      <c r="AJ25" s="16">
        <v>899.55</v>
      </c>
      <c r="AK25" s="16">
        <v>697.35</v>
      </c>
      <c r="AL25" s="16">
        <v>1266.38</v>
      </c>
      <c r="AM25" s="16">
        <v>1322.52</v>
      </c>
      <c r="AN25" s="16">
        <v>372.27</v>
      </c>
      <c r="AO25" s="16">
        <v>697.24</v>
      </c>
      <c r="AP25" s="16">
        <v>188.58</v>
      </c>
      <c r="AQ25" s="16">
        <v>722.72</v>
      </c>
      <c r="AR25" s="16">
        <v>934.15</v>
      </c>
      <c r="AS25" s="16">
        <v>935.74</v>
      </c>
      <c r="AT25" s="16">
        <v>1696.45</v>
      </c>
      <c r="AU25" s="16">
        <v>577.13</v>
      </c>
      <c r="AV25" s="16">
        <v>810.93</v>
      </c>
      <c r="AW25" s="16">
        <v>2928.54</v>
      </c>
      <c r="AX25" s="16">
        <v>217.65</v>
      </c>
      <c r="AY25" s="16">
        <v>670.74</v>
      </c>
      <c r="AZ25" s="16">
        <v>704.9</v>
      </c>
      <c r="BA25" s="16">
        <v>577.57</v>
      </c>
      <c r="BB25" s="16">
        <v>238.34</v>
      </c>
      <c r="BC25" s="16">
        <v>0</v>
      </c>
      <c r="BD25" s="16">
        <v>0</v>
      </c>
      <c r="BE25" s="16">
        <v>0</v>
      </c>
      <c r="BF25" s="16">
        <v>0</v>
      </c>
      <c r="BG25" s="16">
        <v>0</v>
      </c>
      <c r="BH25" s="16">
        <v>0</v>
      </c>
      <c r="BI25" s="16">
        <v>0</v>
      </c>
      <c r="BJ25" s="16">
        <v>0.47</v>
      </c>
      <c r="BK25" s="16">
        <v>0</v>
      </c>
      <c r="BL25" s="16">
        <v>0.29</v>
      </c>
      <c r="BM25" s="16">
        <v>0.02</v>
      </c>
      <c r="BN25" s="16">
        <v>0.05</v>
      </c>
      <c r="BO25" s="16">
        <v>0</v>
      </c>
      <c r="BP25" s="16">
        <v>0</v>
      </c>
      <c r="BQ25" s="16">
        <v>0</v>
      </c>
      <c r="BR25" s="16">
        <v>1.7</v>
      </c>
      <c r="BS25" s="16">
        <v>0</v>
      </c>
      <c r="BT25" s="16">
        <v>0</v>
      </c>
      <c r="BU25" s="16">
        <v>4.23</v>
      </c>
      <c r="BV25" s="16">
        <v>0.02</v>
      </c>
      <c r="BW25" s="16">
        <v>0</v>
      </c>
      <c r="BX25" s="16">
        <v>0</v>
      </c>
      <c r="BY25" s="16">
        <v>0</v>
      </c>
      <c r="BZ25" s="16">
        <v>561.81</v>
      </c>
      <c r="CA25" s="27">
        <v>33.07</v>
      </c>
    </row>
    <row r="26" spans="1:79" s="16" customFormat="1" ht="15">
      <c r="A26" s="32"/>
      <c r="B26" s="19" t="s">
        <v>87</v>
      </c>
      <c r="C26" s="20"/>
      <c r="D26" s="21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CA26" s="27"/>
    </row>
    <row r="27" spans="1:79" s="16" customFormat="1" ht="15">
      <c r="A27" s="32" t="s">
        <v>115</v>
      </c>
      <c r="B27" s="23" t="s">
        <v>116</v>
      </c>
      <c r="C27" s="20" t="str">
        <f>"80"</f>
        <v>80</v>
      </c>
      <c r="D27" s="21">
        <v>85.5</v>
      </c>
      <c r="E27" s="20">
        <v>12.21</v>
      </c>
      <c r="F27" s="20">
        <v>13.33</v>
      </c>
      <c r="G27" s="20">
        <v>6.53</v>
      </c>
      <c r="H27" s="20">
        <v>202</v>
      </c>
      <c r="I27" s="20">
        <v>0.2</v>
      </c>
      <c r="J27" s="20">
        <v>0</v>
      </c>
      <c r="K27" s="20">
        <v>0.2</v>
      </c>
      <c r="L27" s="20">
        <v>0</v>
      </c>
      <c r="M27" s="20">
        <v>1.32</v>
      </c>
      <c r="N27" s="20">
        <v>0.02</v>
      </c>
      <c r="O27" s="20">
        <v>0.48</v>
      </c>
      <c r="P27" s="20">
        <v>0</v>
      </c>
      <c r="Q27" s="20">
        <v>0</v>
      </c>
      <c r="R27" s="20">
        <v>0.03</v>
      </c>
      <c r="S27" s="20">
        <v>1.18</v>
      </c>
      <c r="T27" s="20">
        <v>0</v>
      </c>
      <c r="U27" s="20">
        <v>248.2</v>
      </c>
      <c r="V27" s="20">
        <v>23.06</v>
      </c>
      <c r="W27" s="20">
        <v>21.69</v>
      </c>
      <c r="X27" s="20">
        <v>155.27</v>
      </c>
      <c r="Y27" s="20">
        <v>0.56</v>
      </c>
      <c r="Z27" s="20">
        <v>14</v>
      </c>
      <c r="AA27" s="20">
        <v>2.4</v>
      </c>
      <c r="AB27" s="20">
        <v>17.9</v>
      </c>
      <c r="AC27" s="20">
        <v>0.73</v>
      </c>
      <c r="AD27" s="20">
        <v>0.06</v>
      </c>
      <c r="AE27" s="20">
        <v>0.06</v>
      </c>
      <c r="AF27" s="20">
        <v>1.5</v>
      </c>
      <c r="AG27" s="20">
        <v>4.57</v>
      </c>
      <c r="AH27" s="20">
        <v>0.57</v>
      </c>
      <c r="AI27" s="16">
        <v>0</v>
      </c>
      <c r="AJ27" s="16">
        <v>28.72</v>
      </c>
      <c r="AK27" s="16">
        <v>22.21</v>
      </c>
      <c r="AL27" s="16">
        <v>40.22</v>
      </c>
      <c r="AM27" s="16">
        <v>33.6</v>
      </c>
      <c r="AN27" s="16">
        <v>15.77</v>
      </c>
      <c r="AO27" s="16">
        <v>22.7</v>
      </c>
      <c r="AP27" s="16">
        <v>7.59</v>
      </c>
      <c r="AQ27" s="16">
        <v>24.26</v>
      </c>
      <c r="AR27" s="16">
        <v>26.42</v>
      </c>
      <c r="AS27" s="16">
        <v>29.3</v>
      </c>
      <c r="AT27" s="16">
        <v>45.73</v>
      </c>
      <c r="AU27" s="16">
        <v>12.68</v>
      </c>
      <c r="AV27" s="16">
        <v>15.48</v>
      </c>
      <c r="AW27" s="16">
        <v>65.98</v>
      </c>
      <c r="AX27" s="16">
        <v>0.52</v>
      </c>
      <c r="AY27" s="16">
        <v>14.74</v>
      </c>
      <c r="AZ27" s="16">
        <v>34.53</v>
      </c>
      <c r="BA27" s="16">
        <v>17.71</v>
      </c>
      <c r="BB27" s="16">
        <v>10.9</v>
      </c>
      <c r="BC27" s="16">
        <v>0</v>
      </c>
      <c r="BD27" s="16">
        <v>0</v>
      </c>
      <c r="BE27" s="16">
        <v>0</v>
      </c>
      <c r="BF27" s="16">
        <v>0</v>
      </c>
      <c r="BG27" s="16">
        <v>0</v>
      </c>
      <c r="BH27" s="16">
        <v>0</v>
      </c>
      <c r="BI27" s="16">
        <v>0</v>
      </c>
      <c r="BJ27" s="16">
        <v>0</v>
      </c>
      <c r="BK27" s="16">
        <v>0</v>
      </c>
      <c r="BL27" s="16">
        <v>0</v>
      </c>
      <c r="BM27" s="16">
        <v>0</v>
      </c>
      <c r="BN27" s="16">
        <v>0</v>
      </c>
      <c r="BO27" s="16">
        <v>0</v>
      </c>
      <c r="BP27" s="16">
        <v>0</v>
      </c>
      <c r="BQ27" s="16">
        <v>0</v>
      </c>
      <c r="BR27" s="16">
        <v>0</v>
      </c>
      <c r="BS27" s="16">
        <v>0</v>
      </c>
      <c r="BT27" s="16">
        <v>0</v>
      </c>
      <c r="BU27" s="16">
        <v>0.01</v>
      </c>
      <c r="BV27" s="16">
        <v>0</v>
      </c>
      <c r="BW27" s="16">
        <v>0</v>
      </c>
      <c r="BX27" s="16">
        <v>0</v>
      </c>
      <c r="BY27" s="16">
        <v>0</v>
      </c>
      <c r="BZ27" s="16">
        <v>85.5</v>
      </c>
      <c r="CA27" s="27"/>
    </row>
    <row r="28" spans="1:79" s="16" customFormat="1" ht="15">
      <c r="A28" s="32" t="s">
        <v>117</v>
      </c>
      <c r="B28" s="23" t="s">
        <v>118</v>
      </c>
      <c r="C28" s="20">
        <v>150</v>
      </c>
      <c r="D28" s="21">
        <v>128.28</v>
      </c>
      <c r="E28" s="20">
        <v>5.45</v>
      </c>
      <c r="F28" s="20">
        <v>4.23</v>
      </c>
      <c r="G28" s="20">
        <v>33.34</v>
      </c>
      <c r="H28" s="20">
        <v>157.5</v>
      </c>
      <c r="I28" s="20">
        <v>1.99</v>
      </c>
      <c r="J28" s="20">
        <v>0.08</v>
      </c>
      <c r="K28" s="20">
        <v>1.99</v>
      </c>
      <c r="L28" s="20">
        <v>0</v>
      </c>
      <c r="M28" s="20">
        <v>0.58</v>
      </c>
      <c r="N28" s="20">
        <v>28.27</v>
      </c>
      <c r="O28" s="20">
        <v>5.77</v>
      </c>
      <c r="P28" s="20">
        <v>0</v>
      </c>
      <c r="Q28" s="20">
        <v>0</v>
      </c>
      <c r="R28" s="20">
        <v>0</v>
      </c>
      <c r="S28" s="20">
        <v>1.08</v>
      </c>
      <c r="T28" s="20">
        <v>0</v>
      </c>
      <c r="U28" s="20">
        <v>153.58</v>
      </c>
      <c r="V28" s="20">
        <v>10.53</v>
      </c>
      <c r="W28" s="20">
        <v>102.06</v>
      </c>
      <c r="X28" s="20">
        <v>152.58</v>
      </c>
      <c r="Y28" s="20">
        <v>3.42</v>
      </c>
      <c r="Z28" s="20">
        <v>17.7</v>
      </c>
      <c r="AA28" s="20">
        <v>14.24</v>
      </c>
      <c r="AB28" s="20">
        <v>20.85</v>
      </c>
      <c r="AC28" s="20">
        <v>0.53</v>
      </c>
      <c r="AD28" s="20">
        <v>0.13</v>
      </c>
      <c r="AE28" s="20">
        <v>0.08</v>
      </c>
      <c r="AF28" s="20">
        <v>1.49</v>
      </c>
      <c r="AG28" s="20">
        <v>4.54</v>
      </c>
      <c r="AH28" s="20">
        <v>0</v>
      </c>
      <c r="AI28" s="16">
        <v>0</v>
      </c>
      <c r="AJ28" s="16">
        <v>336.2</v>
      </c>
      <c r="AK28" s="16">
        <v>262.26</v>
      </c>
      <c r="AL28" s="16">
        <v>424.93</v>
      </c>
      <c r="AM28" s="16">
        <v>302.14</v>
      </c>
      <c r="AN28" s="16">
        <v>182.26</v>
      </c>
      <c r="AO28" s="16">
        <v>228.29</v>
      </c>
      <c r="AP28" s="16">
        <v>103.11</v>
      </c>
      <c r="AQ28" s="16">
        <v>337.34</v>
      </c>
      <c r="AR28" s="16">
        <v>330.4</v>
      </c>
      <c r="AS28" s="16">
        <v>637.26</v>
      </c>
      <c r="AT28" s="16">
        <v>627.6</v>
      </c>
      <c r="AU28" s="16">
        <v>171.2</v>
      </c>
      <c r="AV28" s="16">
        <v>409.8</v>
      </c>
      <c r="AW28" s="16">
        <v>1287.52</v>
      </c>
      <c r="AX28" s="16">
        <v>0</v>
      </c>
      <c r="AY28" s="16">
        <v>285.14</v>
      </c>
      <c r="AZ28" s="16">
        <v>345.53</v>
      </c>
      <c r="BA28" s="16">
        <v>245.23</v>
      </c>
      <c r="BB28" s="16">
        <v>187.8</v>
      </c>
      <c r="BC28" s="16">
        <v>0.11</v>
      </c>
      <c r="BD28" s="16">
        <v>0.02</v>
      </c>
      <c r="BE28" s="16">
        <v>0.02</v>
      </c>
      <c r="BF28" s="16">
        <v>0.05</v>
      </c>
      <c r="BG28" s="16">
        <v>0.07</v>
      </c>
      <c r="BH28" s="16">
        <v>0.23</v>
      </c>
      <c r="BI28" s="16">
        <v>0</v>
      </c>
      <c r="BJ28" s="16">
        <v>1</v>
      </c>
      <c r="BK28" s="16">
        <v>0</v>
      </c>
      <c r="BL28" s="16">
        <v>0.24</v>
      </c>
      <c r="BM28" s="16">
        <v>0.01</v>
      </c>
      <c r="BN28" s="16">
        <v>0</v>
      </c>
      <c r="BO28" s="16">
        <v>0</v>
      </c>
      <c r="BP28" s="16">
        <v>0</v>
      </c>
      <c r="BQ28" s="16">
        <v>0.09</v>
      </c>
      <c r="BR28" s="16">
        <v>1.26</v>
      </c>
      <c r="BS28" s="16">
        <v>0.01</v>
      </c>
      <c r="BT28" s="16">
        <v>0</v>
      </c>
      <c r="BU28" s="16">
        <v>0.62</v>
      </c>
      <c r="BV28" s="16">
        <v>0.06</v>
      </c>
      <c r="BW28" s="16">
        <v>0</v>
      </c>
      <c r="BX28" s="16">
        <v>0</v>
      </c>
      <c r="BY28" s="16">
        <v>0</v>
      </c>
      <c r="BZ28" s="16">
        <v>128.28</v>
      </c>
      <c r="CA28" s="27"/>
    </row>
    <row r="29" spans="1:79" s="16" customFormat="1" ht="15">
      <c r="A29" s="32" t="s">
        <v>113</v>
      </c>
      <c r="B29" s="23" t="s">
        <v>94</v>
      </c>
      <c r="C29" s="20" t="str">
        <f>"30"</f>
        <v>30</v>
      </c>
      <c r="D29" s="21"/>
      <c r="E29" s="20">
        <v>0.61</v>
      </c>
      <c r="F29" s="20">
        <v>2.02</v>
      </c>
      <c r="G29" s="20">
        <v>1.92</v>
      </c>
      <c r="H29" s="20">
        <v>27.8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>
        <v>0.08</v>
      </c>
      <c r="CA29" s="27"/>
    </row>
    <row r="30" spans="1:79" s="16" customFormat="1" ht="15">
      <c r="A30" s="32" t="s">
        <v>119</v>
      </c>
      <c r="B30" s="23" t="s">
        <v>120</v>
      </c>
      <c r="C30" s="20" t="str">
        <f>"200"</f>
        <v>200</v>
      </c>
      <c r="D30" s="21">
        <v>220.03</v>
      </c>
      <c r="E30" s="20">
        <v>0.11</v>
      </c>
      <c r="F30" s="20">
        <v>0.03</v>
      </c>
      <c r="G30" s="20">
        <v>9.1</v>
      </c>
      <c r="H30" s="20">
        <v>35.25</v>
      </c>
      <c r="I30" s="20">
        <v>0</v>
      </c>
      <c r="J30" s="20">
        <v>0</v>
      </c>
      <c r="K30" s="20">
        <v>0</v>
      </c>
      <c r="L30" s="20">
        <v>0</v>
      </c>
      <c r="M30" s="20">
        <v>27.93</v>
      </c>
      <c r="N30" s="20">
        <v>6</v>
      </c>
      <c r="O30" s="20">
        <v>0.1</v>
      </c>
      <c r="P30" s="20">
        <v>0</v>
      </c>
      <c r="Q30" s="20">
        <v>0</v>
      </c>
      <c r="R30" s="20">
        <v>0</v>
      </c>
      <c r="S30" s="20">
        <v>0.05</v>
      </c>
      <c r="T30" s="20">
        <v>0</v>
      </c>
      <c r="U30" s="20">
        <v>62.94</v>
      </c>
      <c r="V30" s="20">
        <v>15.17</v>
      </c>
      <c r="W30" s="20">
        <v>0</v>
      </c>
      <c r="X30" s="20">
        <v>13.4</v>
      </c>
      <c r="Y30" s="20">
        <v>0.69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0.09</v>
      </c>
      <c r="AG30" s="20">
        <v>0</v>
      </c>
      <c r="AH30" s="20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  <c r="AZ30" s="16">
        <v>0</v>
      </c>
      <c r="BA30" s="16">
        <v>0</v>
      </c>
      <c r="BB30" s="16">
        <v>0</v>
      </c>
      <c r="BC30" s="16">
        <v>0</v>
      </c>
      <c r="BD30" s="16">
        <v>0</v>
      </c>
      <c r="BE30" s="16">
        <v>0</v>
      </c>
      <c r="BF30" s="16">
        <v>0</v>
      </c>
      <c r="BG30" s="16">
        <v>0</v>
      </c>
      <c r="BH30" s="16">
        <v>0</v>
      </c>
      <c r="BI30" s="16">
        <v>0</v>
      </c>
      <c r="BJ30" s="16">
        <v>0</v>
      </c>
      <c r="BK30" s="16">
        <v>0</v>
      </c>
      <c r="BL30" s="16">
        <v>0</v>
      </c>
      <c r="BM30" s="16">
        <v>0</v>
      </c>
      <c r="BN30" s="16">
        <v>0</v>
      </c>
      <c r="BO30" s="16">
        <v>0</v>
      </c>
      <c r="BP30" s="16">
        <v>0</v>
      </c>
      <c r="BQ30" s="16">
        <v>0</v>
      </c>
      <c r="BR30" s="16">
        <v>0</v>
      </c>
      <c r="BS30" s="16">
        <v>0</v>
      </c>
      <c r="BT30" s="16">
        <v>0</v>
      </c>
      <c r="BU30" s="16">
        <v>0</v>
      </c>
      <c r="BV30" s="16">
        <v>0</v>
      </c>
      <c r="BW30" s="16">
        <v>0</v>
      </c>
      <c r="BX30" s="16">
        <v>0</v>
      </c>
      <c r="BY30" s="16">
        <v>0</v>
      </c>
      <c r="BZ30" s="16">
        <v>220.03</v>
      </c>
      <c r="CA30" s="27"/>
    </row>
    <row r="31" spans="1:79" s="16" customFormat="1" ht="15">
      <c r="A31" s="32" t="s">
        <v>108</v>
      </c>
      <c r="B31" s="23" t="s">
        <v>82</v>
      </c>
      <c r="C31" s="20" t="str">
        <f>"30"</f>
        <v>30</v>
      </c>
      <c r="D31" s="21">
        <v>15.08</v>
      </c>
      <c r="E31" s="20">
        <v>2.37</v>
      </c>
      <c r="F31" s="20">
        <v>0.3</v>
      </c>
      <c r="G31" s="20">
        <v>14.49</v>
      </c>
      <c r="H31" s="20">
        <v>71.67</v>
      </c>
      <c r="I31" s="20">
        <v>0.08</v>
      </c>
      <c r="J31" s="20">
        <v>0</v>
      </c>
      <c r="K31" s="20">
        <v>0.08</v>
      </c>
      <c r="L31" s="20">
        <v>0</v>
      </c>
      <c r="M31" s="20">
        <v>0.84</v>
      </c>
      <c r="N31" s="20">
        <v>18.48</v>
      </c>
      <c r="O31" s="20">
        <v>1.32</v>
      </c>
      <c r="P31" s="20">
        <v>0</v>
      </c>
      <c r="Q31" s="20">
        <v>0</v>
      </c>
      <c r="R31" s="20">
        <v>0.12</v>
      </c>
      <c r="S31" s="20">
        <v>0.6</v>
      </c>
      <c r="T31" s="20">
        <v>0</v>
      </c>
      <c r="U31" s="20">
        <v>53.2</v>
      </c>
      <c r="V31" s="20">
        <v>9.2</v>
      </c>
      <c r="W31" s="20">
        <v>13.2</v>
      </c>
      <c r="X31" s="20">
        <v>34.8</v>
      </c>
      <c r="Y31" s="20">
        <v>0.8</v>
      </c>
      <c r="Z31" s="20">
        <v>0</v>
      </c>
      <c r="AA31" s="20">
        <v>0</v>
      </c>
      <c r="AB31" s="20">
        <v>0</v>
      </c>
      <c r="AC31" s="20">
        <v>0.52</v>
      </c>
      <c r="AD31" s="20">
        <v>0.06</v>
      </c>
      <c r="AE31" s="20">
        <v>0.02</v>
      </c>
      <c r="AF31" s="20">
        <v>0.64</v>
      </c>
      <c r="AG31" s="20">
        <v>1.24</v>
      </c>
      <c r="AH31" s="20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  <c r="AZ31" s="16">
        <v>0</v>
      </c>
      <c r="BA31" s="16">
        <v>0</v>
      </c>
      <c r="BB31" s="16">
        <v>0</v>
      </c>
      <c r="BC31" s="16">
        <v>0</v>
      </c>
      <c r="BD31" s="16">
        <v>0</v>
      </c>
      <c r="BE31" s="16">
        <v>0</v>
      </c>
      <c r="BF31" s="16">
        <v>0</v>
      </c>
      <c r="BG31" s="16">
        <v>0</v>
      </c>
      <c r="BH31" s="16">
        <v>0</v>
      </c>
      <c r="BI31" s="16">
        <v>0</v>
      </c>
      <c r="BJ31" s="16">
        <v>0</v>
      </c>
      <c r="BK31" s="16">
        <v>0</v>
      </c>
      <c r="BL31" s="16">
        <v>0</v>
      </c>
      <c r="BM31" s="16">
        <v>0</v>
      </c>
      <c r="BN31" s="16">
        <v>0</v>
      </c>
      <c r="BO31" s="16">
        <v>0</v>
      </c>
      <c r="BP31" s="16">
        <v>0</v>
      </c>
      <c r="BQ31" s="16">
        <v>0</v>
      </c>
      <c r="BR31" s="16">
        <v>0</v>
      </c>
      <c r="BS31" s="16">
        <v>0</v>
      </c>
      <c r="BT31" s="16">
        <v>0</v>
      </c>
      <c r="BU31" s="16">
        <v>0</v>
      </c>
      <c r="BV31" s="16">
        <v>0</v>
      </c>
      <c r="BW31" s="16">
        <v>0</v>
      </c>
      <c r="BX31" s="16">
        <v>0</v>
      </c>
      <c r="BY31" s="16">
        <v>0</v>
      </c>
      <c r="BZ31" s="16">
        <v>20.74</v>
      </c>
      <c r="CA31" s="27"/>
    </row>
    <row r="32" spans="1:79" s="16" customFormat="1" ht="15">
      <c r="A32" s="32" t="s">
        <v>109</v>
      </c>
      <c r="B32" s="23" t="s">
        <v>86</v>
      </c>
      <c r="C32" s="20" t="str">
        <f>"30"</f>
        <v>30</v>
      </c>
      <c r="D32" s="21">
        <v>14.1</v>
      </c>
      <c r="E32" s="20">
        <v>1.98</v>
      </c>
      <c r="F32" s="20">
        <v>0.36</v>
      </c>
      <c r="G32" s="20">
        <v>10.02</v>
      </c>
      <c r="H32" s="20">
        <v>53.03</v>
      </c>
      <c r="I32" s="20">
        <v>0.06</v>
      </c>
      <c r="J32" s="20">
        <v>0</v>
      </c>
      <c r="K32" s="20">
        <v>0.06</v>
      </c>
      <c r="L32" s="20">
        <v>0</v>
      </c>
      <c r="M32" s="20">
        <v>0.36</v>
      </c>
      <c r="N32" s="20">
        <v>9.66</v>
      </c>
      <c r="O32" s="20">
        <v>2.49</v>
      </c>
      <c r="P32" s="20">
        <v>0</v>
      </c>
      <c r="Q32" s="20">
        <v>0</v>
      </c>
      <c r="R32" s="20">
        <v>0.3</v>
      </c>
      <c r="S32" s="20">
        <v>0.75</v>
      </c>
      <c r="T32" s="20">
        <v>0</v>
      </c>
      <c r="U32" s="20">
        <v>73.5</v>
      </c>
      <c r="V32" s="20">
        <v>10.5</v>
      </c>
      <c r="W32" s="20">
        <v>14.1</v>
      </c>
      <c r="X32" s="20">
        <v>47.4</v>
      </c>
      <c r="Y32" s="20">
        <v>1.17</v>
      </c>
      <c r="Z32" s="20">
        <v>0</v>
      </c>
      <c r="AA32" s="20">
        <v>1.5</v>
      </c>
      <c r="AB32" s="20">
        <v>0.3</v>
      </c>
      <c r="AC32" s="20">
        <v>0.42</v>
      </c>
      <c r="AD32" s="20">
        <v>0.05</v>
      </c>
      <c r="AE32" s="20">
        <v>0.02</v>
      </c>
      <c r="AF32" s="20">
        <v>0.21</v>
      </c>
      <c r="AG32" s="20">
        <v>0.6</v>
      </c>
      <c r="AH32" s="20">
        <v>0</v>
      </c>
      <c r="AI32" s="16">
        <v>0</v>
      </c>
      <c r="AJ32" s="16">
        <v>64.4</v>
      </c>
      <c r="AK32" s="16">
        <v>49.6</v>
      </c>
      <c r="AL32" s="16">
        <v>85.4</v>
      </c>
      <c r="AM32" s="16">
        <v>44.6</v>
      </c>
      <c r="AN32" s="16">
        <v>18.6</v>
      </c>
      <c r="AO32" s="16">
        <v>39.6</v>
      </c>
      <c r="AP32" s="16">
        <v>16</v>
      </c>
      <c r="AQ32" s="16">
        <v>74.2</v>
      </c>
      <c r="AR32" s="16">
        <v>59.4</v>
      </c>
      <c r="AS32" s="16">
        <v>58.2</v>
      </c>
      <c r="AT32" s="16">
        <v>92.8</v>
      </c>
      <c r="AU32" s="16">
        <v>24.8</v>
      </c>
      <c r="AV32" s="16">
        <v>62</v>
      </c>
      <c r="AW32" s="16">
        <v>305.8</v>
      </c>
      <c r="AX32" s="16">
        <v>0</v>
      </c>
      <c r="AY32" s="16">
        <v>105.2</v>
      </c>
      <c r="AZ32" s="16">
        <v>58.2</v>
      </c>
      <c r="BA32" s="16">
        <v>36</v>
      </c>
      <c r="BB32" s="16">
        <v>26</v>
      </c>
      <c r="BC32" s="16">
        <v>0</v>
      </c>
      <c r="BD32" s="16">
        <v>0</v>
      </c>
      <c r="BE32" s="16">
        <v>0</v>
      </c>
      <c r="BF32" s="16">
        <v>0</v>
      </c>
      <c r="BG32" s="16">
        <v>0</v>
      </c>
      <c r="BH32" s="16">
        <v>0</v>
      </c>
      <c r="BI32" s="16">
        <v>0</v>
      </c>
      <c r="BJ32" s="16">
        <v>0.03</v>
      </c>
      <c r="BK32" s="16">
        <v>0</v>
      </c>
      <c r="BL32" s="16">
        <v>0</v>
      </c>
      <c r="BM32" s="16">
        <v>0</v>
      </c>
      <c r="BN32" s="16">
        <v>0</v>
      </c>
      <c r="BO32" s="16">
        <v>0</v>
      </c>
      <c r="BP32" s="16">
        <v>0</v>
      </c>
      <c r="BQ32" s="16">
        <v>0</v>
      </c>
      <c r="BR32" s="16">
        <v>0.02</v>
      </c>
      <c r="BS32" s="16">
        <v>0</v>
      </c>
      <c r="BT32" s="16">
        <v>0</v>
      </c>
      <c r="BU32" s="16">
        <v>0.1</v>
      </c>
      <c r="BV32" s="16">
        <v>0.02</v>
      </c>
      <c r="BW32" s="16">
        <v>0</v>
      </c>
      <c r="BX32" s="16">
        <v>0</v>
      </c>
      <c r="BY32" s="16">
        <v>0</v>
      </c>
      <c r="BZ32" s="16">
        <v>9.4</v>
      </c>
      <c r="CA32" s="27"/>
    </row>
    <row r="33" spans="1:79" s="16" customFormat="1" ht="15">
      <c r="A33" s="32" t="s">
        <v>111</v>
      </c>
      <c r="B33" s="23" t="s">
        <v>121</v>
      </c>
      <c r="C33" s="29">
        <v>100</v>
      </c>
      <c r="D33" s="21"/>
      <c r="E33" s="20">
        <v>0.32</v>
      </c>
      <c r="F33" s="20">
        <v>0.24</v>
      </c>
      <c r="G33" s="20">
        <v>8.24</v>
      </c>
      <c r="H33" s="20">
        <v>36.07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>
        <v>4</v>
      </c>
      <c r="CA33" s="27"/>
    </row>
    <row r="34" spans="1:79" s="16" customFormat="1" ht="15">
      <c r="A34" s="32"/>
      <c r="B34" s="24" t="s">
        <v>83</v>
      </c>
      <c r="C34" s="25">
        <v>620</v>
      </c>
      <c r="D34" s="21">
        <v>527.84</v>
      </c>
      <c r="E34" s="25">
        <f>E32+E31+E30+E29+E28+E27+E33</f>
        <v>23.05</v>
      </c>
      <c r="F34" s="25">
        <f>F32+F31+F30+F29+F28+F27+F33</f>
        <v>20.509999999999998</v>
      </c>
      <c r="G34" s="25">
        <f>G32+G31+G30+G29+G28+G27+G33</f>
        <v>83.64</v>
      </c>
      <c r="H34" s="25">
        <v>583.32</v>
      </c>
      <c r="I34" s="25">
        <v>2.51</v>
      </c>
      <c r="J34" s="25">
        <v>0.08</v>
      </c>
      <c r="K34" s="25">
        <v>2.51</v>
      </c>
      <c r="L34" s="25">
        <v>0</v>
      </c>
      <c r="M34" s="25">
        <v>46.56</v>
      </c>
      <c r="N34" s="25">
        <v>70.96</v>
      </c>
      <c r="O34" s="25">
        <v>12.01</v>
      </c>
      <c r="P34" s="25">
        <v>0</v>
      </c>
      <c r="Q34" s="25">
        <v>0</v>
      </c>
      <c r="R34" s="25">
        <v>0.82</v>
      </c>
      <c r="S34" s="25">
        <v>4.6</v>
      </c>
      <c r="T34" s="25">
        <v>0</v>
      </c>
      <c r="U34" s="25">
        <v>889.76</v>
      </c>
      <c r="V34" s="25">
        <v>78.31</v>
      </c>
      <c r="W34" s="25">
        <v>189.6</v>
      </c>
      <c r="X34" s="25">
        <v>438.9</v>
      </c>
      <c r="Y34" s="25">
        <v>7.42</v>
      </c>
      <c r="Z34" s="25">
        <v>31.7</v>
      </c>
      <c r="AA34" s="25">
        <v>114.14</v>
      </c>
      <c r="AB34" s="25">
        <v>55.05</v>
      </c>
      <c r="AC34" s="25">
        <v>2.72</v>
      </c>
      <c r="AD34" s="25">
        <v>0.37</v>
      </c>
      <c r="AE34" s="25">
        <v>0.24</v>
      </c>
      <c r="AF34" s="25">
        <v>4.65</v>
      </c>
      <c r="AG34" s="25">
        <v>12.14</v>
      </c>
      <c r="AH34" s="25">
        <f>AH30+AH29+AH27+AH33</f>
        <v>4.65</v>
      </c>
      <c r="AI34" s="16">
        <v>0</v>
      </c>
      <c r="AJ34" s="16">
        <v>461.52</v>
      </c>
      <c r="AK34" s="16">
        <v>358.87</v>
      </c>
      <c r="AL34" s="16">
        <v>593.25</v>
      </c>
      <c r="AM34" s="16">
        <v>402.64</v>
      </c>
      <c r="AN34" s="16">
        <v>225.93</v>
      </c>
      <c r="AO34" s="16">
        <v>310.38</v>
      </c>
      <c r="AP34" s="16">
        <v>134.7</v>
      </c>
      <c r="AQ34" s="16">
        <v>472.9</v>
      </c>
      <c r="AR34" s="16">
        <v>445.92</v>
      </c>
      <c r="AS34" s="16">
        <v>753.86</v>
      </c>
      <c r="AT34" s="16">
        <v>812.52</v>
      </c>
      <c r="AU34" s="16">
        <v>221.08</v>
      </c>
      <c r="AV34" s="16">
        <v>518.28</v>
      </c>
      <c r="AW34" s="16">
        <v>1812.2</v>
      </c>
      <c r="AX34" s="16">
        <v>0.52</v>
      </c>
      <c r="AY34" s="16">
        <v>457.68</v>
      </c>
      <c r="AZ34" s="16">
        <v>467.35</v>
      </c>
      <c r="BA34" s="16">
        <v>316.94</v>
      </c>
      <c r="BB34" s="16">
        <v>237.7</v>
      </c>
      <c r="BC34" s="16">
        <v>0.11</v>
      </c>
      <c r="BD34" s="16">
        <v>0.02</v>
      </c>
      <c r="BE34" s="16">
        <v>0.02</v>
      </c>
      <c r="BF34" s="16">
        <v>0.05</v>
      </c>
      <c r="BG34" s="16">
        <v>0.07</v>
      </c>
      <c r="BH34" s="16">
        <v>0.23</v>
      </c>
      <c r="BI34" s="16">
        <v>0</v>
      </c>
      <c r="BJ34" s="16">
        <v>1.05</v>
      </c>
      <c r="BK34" s="16">
        <v>0</v>
      </c>
      <c r="BL34" s="16">
        <v>0.24</v>
      </c>
      <c r="BM34" s="16">
        <v>0.01</v>
      </c>
      <c r="BN34" s="16">
        <v>0</v>
      </c>
      <c r="BO34" s="16">
        <v>0</v>
      </c>
      <c r="BP34" s="16">
        <v>0</v>
      </c>
      <c r="BQ34" s="16">
        <v>0.1</v>
      </c>
      <c r="BR34" s="16">
        <v>1.29</v>
      </c>
      <c r="BS34" s="16">
        <v>0.01</v>
      </c>
      <c r="BT34" s="16">
        <v>0</v>
      </c>
      <c r="BU34" s="16">
        <v>0.77</v>
      </c>
      <c r="BV34" s="16">
        <v>0.08</v>
      </c>
      <c r="BW34" s="16">
        <v>0</v>
      </c>
      <c r="BX34" s="16">
        <v>0</v>
      </c>
      <c r="BY34" s="16">
        <v>0</v>
      </c>
      <c r="BZ34" s="16">
        <v>527.84</v>
      </c>
      <c r="CA34" s="27">
        <v>32.4</v>
      </c>
    </row>
    <row r="35" spans="1:79" s="16" customFormat="1" ht="15">
      <c r="A35" s="32"/>
      <c r="B35" s="24" t="s">
        <v>88</v>
      </c>
      <c r="C35" s="25">
        <v>1940</v>
      </c>
      <c r="D35" s="21">
        <v>1617.21</v>
      </c>
      <c r="E35" s="25">
        <f>E34+E25+E17+E14</f>
        <v>68.66</v>
      </c>
      <c r="F35" s="25">
        <f>F34+F25+F17+F14</f>
        <v>66.03999999999999</v>
      </c>
      <c r="G35" s="25">
        <f>G34+G25+G14+G17</f>
        <v>220.82</v>
      </c>
      <c r="H35" s="25">
        <v>1727.92</v>
      </c>
      <c r="I35" s="25">
        <v>20.26</v>
      </c>
      <c r="J35" s="25">
        <v>4.8</v>
      </c>
      <c r="K35" s="25">
        <v>20.26</v>
      </c>
      <c r="L35" s="25">
        <v>0</v>
      </c>
      <c r="M35" s="25">
        <v>140.37</v>
      </c>
      <c r="N35" s="25">
        <v>116.6</v>
      </c>
      <c r="O35" s="25">
        <v>21.86</v>
      </c>
      <c r="P35" s="25">
        <v>0</v>
      </c>
      <c r="Q35" s="25">
        <v>0</v>
      </c>
      <c r="R35" s="25">
        <v>3.86</v>
      </c>
      <c r="S35" s="25">
        <v>13.78</v>
      </c>
      <c r="T35" s="25">
        <v>0</v>
      </c>
      <c r="U35" s="25">
        <v>3158.51</v>
      </c>
      <c r="V35" s="25">
        <v>899.72</v>
      </c>
      <c r="W35" s="25">
        <v>380.73</v>
      </c>
      <c r="X35" s="25">
        <v>1337.57</v>
      </c>
      <c r="Y35" s="25">
        <v>14.78</v>
      </c>
      <c r="Z35" s="25">
        <v>167.22</v>
      </c>
      <c r="AA35" s="25">
        <v>3910.65</v>
      </c>
      <c r="AB35" s="25">
        <v>935.55</v>
      </c>
      <c r="AC35" s="25">
        <v>8.31</v>
      </c>
      <c r="AD35" s="25">
        <v>0.94</v>
      </c>
      <c r="AE35" s="25">
        <v>1.23</v>
      </c>
      <c r="AF35" s="25">
        <v>11.52</v>
      </c>
      <c r="AG35" s="25">
        <v>27.77</v>
      </c>
      <c r="AH35" s="25">
        <f>AH34+AH25+AH17+AH14</f>
        <v>26.16</v>
      </c>
      <c r="AI35" s="16">
        <v>0</v>
      </c>
      <c r="AJ35" s="16">
        <v>1750.75</v>
      </c>
      <c r="AK35" s="16">
        <v>1363.53</v>
      </c>
      <c r="AL35" s="16">
        <v>2400.33</v>
      </c>
      <c r="AM35" s="16">
        <v>2096.48</v>
      </c>
      <c r="AN35" s="16">
        <v>735.47</v>
      </c>
      <c r="AO35" s="16">
        <v>1237.29</v>
      </c>
      <c r="AP35" s="16">
        <v>482.52</v>
      </c>
      <c r="AQ35" s="16">
        <v>1545.56</v>
      </c>
      <c r="AR35" s="16">
        <v>1595.92</v>
      </c>
      <c r="AS35" s="16">
        <v>1940.69</v>
      </c>
      <c r="AT35" s="16">
        <v>2921.11</v>
      </c>
      <c r="AU35" s="16">
        <v>974.61</v>
      </c>
      <c r="AV35" s="16">
        <v>1495.74</v>
      </c>
      <c r="AW35" s="16">
        <v>6151.67</v>
      </c>
      <c r="AX35" s="16">
        <v>218.17</v>
      </c>
      <c r="AY35" s="16">
        <v>1880.3</v>
      </c>
      <c r="AZ35" s="16">
        <v>1491.94</v>
      </c>
      <c r="BA35" s="16">
        <v>1219.96</v>
      </c>
      <c r="BB35" s="16">
        <v>550.5</v>
      </c>
      <c r="BC35" s="16">
        <v>0.17</v>
      </c>
      <c r="BD35" s="16">
        <v>0.06</v>
      </c>
      <c r="BE35" s="16">
        <v>0.11</v>
      </c>
      <c r="BF35" s="16">
        <v>0.3</v>
      </c>
      <c r="BG35" s="16">
        <v>0.36</v>
      </c>
      <c r="BH35" s="16">
        <v>1.02</v>
      </c>
      <c r="BI35" s="16">
        <v>0.08</v>
      </c>
      <c r="BJ35" s="16">
        <v>3.3</v>
      </c>
      <c r="BK35" s="16">
        <v>0.02</v>
      </c>
      <c r="BL35" s="16">
        <v>0.96</v>
      </c>
      <c r="BM35" s="16">
        <v>0.06</v>
      </c>
      <c r="BN35" s="16">
        <v>0.05</v>
      </c>
      <c r="BO35" s="16">
        <v>0</v>
      </c>
      <c r="BP35" s="16">
        <v>0</v>
      </c>
      <c r="BQ35" s="16">
        <v>0.28</v>
      </c>
      <c r="BR35" s="16">
        <v>4.39</v>
      </c>
      <c r="BS35" s="16">
        <v>0.01</v>
      </c>
      <c r="BT35" s="16">
        <v>0</v>
      </c>
      <c r="BU35" s="16">
        <v>5.15</v>
      </c>
      <c r="BV35" s="16">
        <v>0.1</v>
      </c>
      <c r="BW35" s="16">
        <v>0</v>
      </c>
      <c r="BX35" s="16">
        <v>0</v>
      </c>
      <c r="BY35" s="16">
        <v>0</v>
      </c>
      <c r="BZ35" s="16">
        <v>1617.21</v>
      </c>
      <c r="CA35" s="27">
        <v>95.99</v>
      </c>
    </row>
  </sheetData>
  <sheetProtection/>
  <mergeCells count="13">
    <mergeCell ref="CA8:CA9"/>
    <mergeCell ref="H8:H9"/>
    <mergeCell ref="A8:A9"/>
    <mergeCell ref="AH8:AH9"/>
    <mergeCell ref="C8:C9"/>
    <mergeCell ref="E8:E9"/>
    <mergeCell ref="F8:F9"/>
    <mergeCell ref="V8:Y8"/>
    <mergeCell ref="A2:H2"/>
    <mergeCell ref="D8:D9"/>
    <mergeCell ref="B8:B9"/>
    <mergeCell ref="A6:C6"/>
    <mergeCell ref="G8:G9"/>
  </mergeCells>
  <printOptions/>
  <pageMargins left="0.5905511811023623" right="0.3937007874015748" top="0.7874015748031497" bottom="0.787401574803149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5.25390625" style="0" customWidth="1"/>
    <col min="2" max="2" width="19.25390625" style="0" customWidth="1"/>
  </cols>
  <sheetData>
    <row r="1" spans="1:2" ht="12.75">
      <c r="A1" t="s">
        <v>73</v>
      </c>
      <c r="B1" s="11">
        <v>40957.39197916666</v>
      </c>
    </row>
    <row r="2" spans="1:2" ht="12.75">
      <c r="A2" t="s">
        <v>74</v>
      </c>
      <c r="B2" s="11">
        <v>41694.72625</v>
      </c>
    </row>
    <row r="3" spans="1:2" ht="12.75">
      <c r="A3" t="s">
        <v>75</v>
      </c>
      <c r="B3" t="s">
        <v>79</v>
      </c>
    </row>
    <row r="4" spans="1:2" ht="12.75">
      <c r="A4" t="s">
        <v>76</v>
      </c>
      <c r="B4" t="s">
        <v>80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УрГЭУ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Гращенков</dc:creator>
  <cp:keywords/>
  <dc:description/>
  <cp:lastModifiedBy>Sun</cp:lastModifiedBy>
  <cp:lastPrinted>2016-05-30T06:10:00Z</cp:lastPrinted>
  <dcterms:created xsi:type="dcterms:W3CDTF">2002-09-22T07:35:02Z</dcterms:created>
  <dcterms:modified xsi:type="dcterms:W3CDTF">2018-04-10T01:55:40Z</dcterms:modified>
  <cp:category/>
  <cp:version/>
  <cp:contentType/>
  <cp:contentStatus/>
</cp:coreProperties>
</file>